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69.6.15\post\Акулова\_ПРОГНОЗ\СОГЛАСОВАННЫЕ МО\"/>
    </mc:Choice>
  </mc:AlternateContent>
  <bookViews>
    <workbookView xWindow="0" yWindow="0" windowWidth="28800" windowHeight="12435"/>
  </bookViews>
  <sheets>
    <sheet name="малые" sheetId="1" r:id="rId1"/>
    <sheet name="средние" sheetId="14" r:id="rId2"/>
    <sheet name="Выполнение инд.плана за 2018" sheetId="10" r:id="rId3"/>
    <sheet name="ИП на 2020 до 2024" sheetId="9" r:id="rId4"/>
  </sheets>
  <definedNames>
    <definedName name="_xlnm.Print_Titles" localSheetId="0">малые!$6:$7</definedName>
    <definedName name="_xlnm.Print_Titles" localSheetId="1">средние!$6:$7</definedName>
    <definedName name="_xlnm.Print_Area" localSheetId="2">'Выполнение инд.плана за 2018'!$A$1:$J$17</definedName>
    <definedName name="_xlnm.Print_Area" localSheetId="3">'ИП на 2020 до 2024'!$A$1:$O$20</definedName>
    <definedName name="_xlnm.Print_Area" localSheetId="0">малые!$A$1:$J$120</definedName>
    <definedName name="_xlnm.Print_Area" localSheetId="1">средние!$A$1:$J$120</definedName>
  </definedNames>
  <calcPr calcId="152511"/>
</workbook>
</file>

<file path=xl/calcChain.xml><?xml version="1.0" encoding="utf-8"?>
<calcChain xmlns="http://schemas.openxmlformats.org/spreadsheetml/2006/main">
  <c r="I73" i="14" l="1"/>
  <c r="J90" i="14"/>
  <c r="I90" i="14"/>
  <c r="H90" i="14"/>
  <c r="G90" i="14"/>
  <c r="F90" i="14"/>
  <c r="E90" i="14"/>
  <c r="D90" i="14"/>
  <c r="J88" i="14"/>
  <c r="I88" i="14"/>
  <c r="H88" i="14"/>
  <c r="G88" i="14"/>
  <c r="F88" i="14"/>
  <c r="E88" i="14"/>
  <c r="D88" i="14"/>
  <c r="J86" i="14"/>
  <c r="I86" i="14"/>
  <c r="H86" i="14"/>
  <c r="G86" i="14"/>
  <c r="F86" i="14"/>
  <c r="E86" i="14"/>
  <c r="D86" i="14"/>
  <c r="J84" i="14"/>
  <c r="I84" i="14"/>
  <c r="H84" i="14"/>
  <c r="G84" i="14"/>
  <c r="F84" i="14"/>
  <c r="E84" i="14"/>
  <c r="D84" i="14"/>
  <c r="J82" i="14"/>
  <c r="I82" i="14"/>
  <c r="H82" i="14"/>
  <c r="G82" i="14"/>
  <c r="F82" i="14"/>
  <c r="E82" i="14"/>
  <c r="D82" i="14"/>
  <c r="J80" i="14"/>
  <c r="I80" i="14"/>
  <c r="H80" i="14"/>
  <c r="G80" i="14"/>
  <c r="F80" i="14"/>
  <c r="E80" i="14"/>
  <c r="D80" i="14"/>
  <c r="J78" i="14"/>
  <c r="I78" i="14"/>
  <c r="H78" i="14"/>
  <c r="G78" i="14"/>
  <c r="F78" i="14"/>
  <c r="E78" i="14"/>
  <c r="D78" i="14"/>
  <c r="J73" i="14"/>
  <c r="H73" i="14"/>
  <c r="G73" i="14"/>
  <c r="F73" i="14"/>
  <c r="E73" i="14"/>
  <c r="D73" i="14"/>
  <c r="J71" i="14"/>
  <c r="I71" i="14"/>
  <c r="H71" i="14"/>
  <c r="G71" i="14"/>
  <c r="F71" i="14"/>
  <c r="E71" i="14"/>
  <c r="D71" i="14"/>
  <c r="J69" i="14"/>
  <c r="I69" i="14"/>
  <c r="H69" i="14"/>
  <c r="G69" i="14"/>
  <c r="F69" i="14"/>
  <c r="E69" i="14"/>
  <c r="D69" i="14"/>
  <c r="J67" i="14"/>
  <c r="I67" i="14"/>
  <c r="H67" i="14"/>
  <c r="G67" i="14"/>
  <c r="F67" i="14"/>
  <c r="E67" i="14"/>
  <c r="D67" i="14"/>
  <c r="J65" i="14"/>
  <c r="I65" i="14"/>
  <c r="H65" i="14"/>
  <c r="G65" i="14"/>
  <c r="F65" i="14"/>
  <c r="E65" i="14"/>
  <c r="D65" i="14"/>
  <c r="J63" i="14"/>
  <c r="I63" i="14"/>
  <c r="H63" i="14"/>
  <c r="G63" i="14"/>
  <c r="F63" i="14"/>
  <c r="E63" i="14"/>
  <c r="D63" i="14"/>
  <c r="J61" i="14"/>
  <c r="I61" i="14"/>
  <c r="H61" i="14"/>
  <c r="G61" i="14"/>
  <c r="F61" i="14"/>
  <c r="E61" i="14"/>
  <c r="D61" i="14"/>
  <c r="J90" i="1"/>
  <c r="I90" i="1"/>
  <c r="H90" i="1"/>
  <c r="G90" i="1"/>
  <c r="F90" i="1"/>
  <c r="E90" i="1"/>
  <c r="D90" i="1"/>
  <c r="J88" i="1"/>
  <c r="I88" i="1"/>
  <c r="H88" i="1"/>
  <c r="G88" i="1"/>
  <c r="F88" i="1"/>
  <c r="E88" i="1"/>
  <c r="D88" i="1"/>
  <c r="J86" i="1"/>
  <c r="I86" i="1"/>
  <c r="H86" i="1"/>
  <c r="G86" i="1"/>
  <c r="F86" i="1"/>
  <c r="E86" i="1"/>
  <c r="D86" i="1"/>
  <c r="J84" i="1"/>
  <c r="I84" i="1"/>
  <c r="H84" i="1"/>
  <c r="G84" i="1"/>
  <c r="F84" i="1"/>
  <c r="E84" i="1"/>
  <c r="D84" i="1"/>
  <c r="J82" i="1"/>
  <c r="I82" i="1"/>
  <c r="H82" i="1"/>
  <c r="G82" i="1"/>
  <c r="F82" i="1"/>
  <c r="E82" i="1"/>
  <c r="D82" i="1"/>
  <c r="J80" i="1"/>
  <c r="I80" i="1"/>
  <c r="H80" i="1"/>
  <c r="G80" i="1"/>
  <c r="F80" i="1"/>
  <c r="E80" i="1"/>
  <c r="D80" i="1"/>
  <c r="J78" i="1"/>
  <c r="I78" i="1"/>
  <c r="H78" i="1"/>
  <c r="G78" i="1"/>
  <c r="F78" i="1"/>
  <c r="E78" i="1"/>
  <c r="D78" i="1"/>
  <c r="J73" i="1"/>
  <c r="I73" i="1"/>
  <c r="H73" i="1"/>
  <c r="G73" i="1"/>
  <c r="F73" i="1"/>
  <c r="E73" i="1"/>
  <c r="D73" i="1"/>
  <c r="J71" i="1"/>
  <c r="I71" i="1"/>
  <c r="H71" i="1"/>
  <c r="G71" i="1"/>
  <c r="F71" i="1"/>
  <c r="E71" i="1"/>
  <c r="D71" i="1"/>
  <c r="J69" i="1"/>
  <c r="I69" i="1"/>
  <c r="H69" i="1"/>
  <c r="G69" i="1"/>
  <c r="F69" i="1"/>
  <c r="E69" i="1"/>
  <c r="D69" i="1"/>
  <c r="J67" i="1"/>
  <c r="I67" i="1"/>
  <c r="H67" i="1"/>
  <c r="G67" i="1"/>
  <c r="F67" i="1"/>
  <c r="E67" i="1"/>
  <c r="D67" i="1"/>
  <c r="J65" i="1"/>
  <c r="I65" i="1"/>
  <c r="H65" i="1"/>
  <c r="G65" i="1"/>
  <c r="F65" i="1"/>
  <c r="E65" i="1"/>
  <c r="D65" i="1"/>
  <c r="J63" i="1"/>
  <c r="I63" i="1"/>
  <c r="H63" i="1"/>
  <c r="G63" i="1"/>
  <c r="F63" i="1"/>
  <c r="E63" i="1"/>
  <c r="D63" i="1"/>
  <c r="E61" i="1"/>
  <c r="F61" i="1"/>
  <c r="G61" i="1"/>
  <c r="H61" i="1"/>
  <c r="I61" i="1"/>
  <c r="J61" i="1"/>
  <c r="D61" i="1"/>
  <c r="J104" i="14"/>
  <c r="I104" i="14"/>
  <c r="H104" i="14"/>
  <c r="G104" i="14"/>
  <c r="F104" i="14"/>
  <c r="G105" i="14" s="1"/>
  <c r="E104" i="14"/>
  <c r="E105" i="14" s="1"/>
  <c r="D104" i="14"/>
  <c r="D105" i="14" s="1"/>
  <c r="C104" i="14"/>
  <c r="J94" i="14"/>
  <c r="J91" i="14" s="1"/>
  <c r="I94" i="14"/>
  <c r="H94" i="14"/>
  <c r="H91" i="14" s="1"/>
  <c r="G94" i="14"/>
  <c r="F94" i="14"/>
  <c r="F91" i="14" s="1"/>
  <c r="E94" i="14"/>
  <c r="D94" i="14"/>
  <c r="D91" i="14" s="1"/>
  <c r="C94" i="14"/>
  <c r="C91" i="14" s="1"/>
  <c r="J74" i="14"/>
  <c r="J75" i="14" s="1"/>
  <c r="I74" i="14"/>
  <c r="H74" i="14"/>
  <c r="I75" i="14" s="1"/>
  <c r="G74" i="14"/>
  <c r="F74" i="14"/>
  <c r="F75" i="14" s="1"/>
  <c r="E74" i="14"/>
  <c r="D74" i="14"/>
  <c r="C74" i="14"/>
  <c r="J57" i="14"/>
  <c r="J54" i="14" s="1"/>
  <c r="I57" i="14"/>
  <c r="I54" i="14" s="1"/>
  <c r="H57" i="14"/>
  <c r="H54" i="14" s="1"/>
  <c r="G57" i="14"/>
  <c r="G54" i="14" s="1"/>
  <c r="F57" i="14"/>
  <c r="E57" i="14"/>
  <c r="E54" i="14" s="1"/>
  <c r="D57" i="14"/>
  <c r="C57" i="14"/>
  <c r="C54" i="14" s="1"/>
  <c r="J44" i="14"/>
  <c r="J45" i="14" s="1"/>
  <c r="I44" i="14"/>
  <c r="H44" i="14"/>
  <c r="G44" i="14"/>
  <c r="F44" i="14"/>
  <c r="G45" i="14" s="1"/>
  <c r="E44" i="14"/>
  <c r="D44" i="14"/>
  <c r="E45" i="14" s="1"/>
  <c r="C44" i="14"/>
  <c r="D45" i="14"/>
  <c r="J34" i="14"/>
  <c r="I34" i="14"/>
  <c r="I31" i="14" s="1"/>
  <c r="H34" i="14"/>
  <c r="G34" i="14"/>
  <c r="G31" i="14" s="1"/>
  <c r="F34" i="14"/>
  <c r="E34" i="14"/>
  <c r="E31" i="14" s="1"/>
  <c r="D34" i="14"/>
  <c r="C34" i="14"/>
  <c r="J21" i="14"/>
  <c r="J22" i="14" s="1"/>
  <c r="I21" i="14"/>
  <c r="I22" i="14" s="1"/>
  <c r="H21" i="14"/>
  <c r="G21" i="14"/>
  <c r="F21" i="14"/>
  <c r="E21" i="14"/>
  <c r="E22" i="14" s="1"/>
  <c r="D21" i="14"/>
  <c r="C21" i="14"/>
  <c r="D22" i="14" s="1"/>
  <c r="J11" i="14"/>
  <c r="J8" i="14" s="1"/>
  <c r="I11" i="14"/>
  <c r="I8" i="14" s="1"/>
  <c r="H11" i="14"/>
  <c r="G11" i="14"/>
  <c r="F11" i="14"/>
  <c r="F8" i="14" s="1"/>
  <c r="E11" i="14"/>
  <c r="D11" i="14"/>
  <c r="D8" i="14" s="1"/>
  <c r="C11" i="14"/>
  <c r="C8" i="14" s="1"/>
  <c r="D74" i="1"/>
  <c r="E74" i="1"/>
  <c r="F74" i="1"/>
  <c r="G74" i="1"/>
  <c r="H74" i="1"/>
  <c r="I74" i="1"/>
  <c r="J74" i="1"/>
  <c r="C74" i="1"/>
  <c r="D57" i="1"/>
  <c r="E57" i="1"/>
  <c r="F57" i="1"/>
  <c r="G57" i="1"/>
  <c r="H57" i="1"/>
  <c r="I57" i="1"/>
  <c r="J57" i="1"/>
  <c r="J54" i="1" s="1"/>
  <c r="C57" i="1"/>
  <c r="D54" i="14"/>
  <c r="E75" i="14"/>
  <c r="H105" i="14"/>
  <c r="H104" i="1"/>
  <c r="I104" i="1"/>
  <c r="J104" i="1"/>
  <c r="H94" i="1"/>
  <c r="I94" i="1"/>
  <c r="J94" i="1"/>
  <c r="H44" i="1"/>
  <c r="I44" i="1"/>
  <c r="J44" i="1"/>
  <c r="J45" i="1" s="1"/>
  <c r="H34" i="1"/>
  <c r="I34" i="1"/>
  <c r="J34" i="1"/>
  <c r="H21" i="1"/>
  <c r="I21" i="1"/>
  <c r="J21" i="1"/>
  <c r="H11" i="1"/>
  <c r="I11" i="1"/>
  <c r="J11" i="1"/>
  <c r="G104" i="1"/>
  <c r="F104" i="1"/>
  <c r="E104" i="1"/>
  <c r="D104" i="1"/>
  <c r="C104" i="1"/>
  <c r="G94" i="1"/>
  <c r="F94" i="1"/>
  <c r="E94" i="1"/>
  <c r="D94" i="1"/>
  <c r="C94" i="1"/>
  <c r="G44" i="1"/>
  <c r="F44" i="1"/>
  <c r="E44" i="1"/>
  <c r="D44" i="1"/>
  <c r="C44" i="1"/>
  <c r="G34" i="1"/>
  <c r="F34" i="1"/>
  <c r="E34" i="1"/>
  <c r="D34" i="1"/>
  <c r="D31" i="1" s="1"/>
  <c r="C11" i="9" s="1"/>
  <c r="C34" i="1"/>
  <c r="G21" i="1"/>
  <c r="F21" i="1"/>
  <c r="E21" i="1"/>
  <c r="D21" i="1"/>
  <c r="C21" i="1"/>
  <c r="G11" i="1"/>
  <c r="F11" i="1"/>
  <c r="E11" i="1"/>
  <c r="D11" i="1"/>
  <c r="C11" i="1"/>
  <c r="H105" i="1"/>
  <c r="H35" i="1"/>
  <c r="J12" i="14"/>
  <c r="E91" i="14"/>
  <c r="E92" i="14" s="1"/>
  <c r="G91" i="14"/>
  <c r="E12" i="14"/>
  <c r="H45" i="14"/>
  <c r="D75" i="14"/>
  <c r="F22" i="14"/>
  <c r="I91" i="14"/>
  <c r="H22" i="14"/>
  <c r="F91" i="1" l="1"/>
  <c r="F105" i="14"/>
  <c r="J58" i="14"/>
  <c r="I12" i="14"/>
  <c r="H8" i="14"/>
  <c r="I9" i="14" s="1"/>
  <c r="E31" i="1"/>
  <c r="G105" i="1"/>
  <c r="H12" i="14"/>
  <c r="G75" i="14"/>
  <c r="J105" i="14"/>
  <c r="D95" i="14"/>
  <c r="H95" i="14"/>
  <c r="D58" i="14"/>
  <c r="F58" i="14"/>
  <c r="H31" i="14"/>
  <c r="J31" i="14"/>
  <c r="J9" i="14"/>
  <c r="G8" i="14"/>
  <c r="D91" i="1"/>
  <c r="D105" i="1"/>
  <c r="J91" i="1"/>
  <c r="E35" i="1"/>
  <c r="H45" i="1"/>
  <c r="E8" i="14"/>
  <c r="I45" i="14"/>
  <c r="F45" i="14"/>
  <c r="G58" i="14"/>
  <c r="G45" i="1"/>
  <c r="G91" i="1"/>
  <c r="G92" i="1" s="1"/>
  <c r="J31" i="1"/>
  <c r="N11" i="9" s="1"/>
  <c r="I45" i="1"/>
  <c r="H91" i="1"/>
  <c r="H58" i="14"/>
  <c r="F54" i="14"/>
  <c r="G55" i="14" s="1"/>
  <c r="I105" i="14"/>
  <c r="G31" i="1"/>
  <c r="H31" i="1"/>
  <c r="J11" i="9" s="1"/>
  <c r="I91" i="1"/>
  <c r="G22" i="14"/>
  <c r="D31" i="14"/>
  <c r="H75" i="14"/>
  <c r="I31" i="1"/>
  <c r="L11" i="9" s="1"/>
  <c r="F31" i="1"/>
  <c r="F11" i="9" s="1"/>
  <c r="I75" i="1"/>
  <c r="E91" i="1"/>
  <c r="F92" i="1" s="1"/>
  <c r="I95" i="1"/>
  <c r="J105" i="1"/>
  <c r="E105" i="1"/>
  <c r="I105" i="1"/>
  <c r="H35" i="14"/>
  <c r="D55" i="14"/>
  <c r="F92" i="14"/>
  <c r="I95" i="14"/>
  <c r="E95" i="14"/>
  <c r="D92" i="14"/>
  <c r="F105" i="1"/>
  <c r="J95" i="1"/>
  <c r="E95" i="1"/>
  <c r="H95" i="1"/>
  <c r="J58" i="1"/>
  <c r="I58" i="1"/>
  <c r="G54" i="1"/>
  <c r="G75" i="1"/>
  <c r="H75" i="1"/>
  <c r="F75" i="1"/>
  <c r="D54" i="1"/>
  <c r="E75" i="1"/>
  <c r="I54" i="1"/>
  <c r="J55" i="1" s="1"/>
  <c r="J75" i="1"/>
  <c r="E54" i="1"/>
  <c r="E55" i="1" s="1"/>
  <c r="H58" i="1"/>
  <c r="F58" i="1"/>
  <c r="H54" i="1"/>
  <c r="F54" i="1"/>
  <c r="F55" i="1" s="1"/>
  <c r="E58" i="1"/>
  <c r="G58" i="1"/>
  <c r="E32" i="1"/>
  <c r="E45" i="1"/>
  <c r="J35" i="1"/>
  <c r="F35" i="1"/>
  <c r="D11" i="9"/>
  <c r="E11" i="9" s="1"/>
  <c r="I35" i="1"/>
  <c r="G35" i="1"/>
  <c r="F32" i="1"/>
  <c r="E11" i="10"/>
  <c r="F11" i="10" s="1"/>
  <c r="D35" i="1"/>
  <c r="I8" i="1"/>
  <c r="J22" i="1"/>
  <c r="I22" i="1"/>
  <c r="H22" i="1"/>
  <c r="G8" i="1"/>
  <c r="H10" i="9" s="1"/>
  <c r="G22" i="1"/>
  <c r="F8" i="1"/>
  <c r="F10" i="9" s="1"/>
  <c r="F22" i="1"/>
  <c r="E8" i="1"/>
  <c r="D10" i="9" s="1"/>
  <c r="E22" i="1"/>
  <c r="I12" i="1"/>
  <c r="H8" i="1"/>
  <c r="J10" i="9" s="1"/>
  <c r="J12" i="1"/>
  <c r="J8" i="1"/>
  <c r="F12" i="1"/>
  <c r="G12" i="1"/>
  <c r="H12" i="1"/>
  <c r="D12" i="1"/>
  <c r="E12" i="1"/>
  <c r="D8" i="1"/>
  <c r="C10" i="9" s="1"/>
  <c r="I92" i="14"/>
  <c r="G92" i="14"/>
  <c r="F95" i="14"/>
  <c r="J95" i="14"/>
  <c r="J92" i="14"/>
  <c r="G95" i="14"/>
  <c r="H92" i="14"/>
  <c r="I58" i="14"/>
  <c r="E58" i="14"/>
  <c r="E55" i="14"/>
  <c r="J55" i="14"/>
  <c r="I32" i="14"/>
  <c r="J32" i="14"/>
  <c r="G35" i="14"/>
  <c r="I35" i="14"/>
  <c r="J35" i="14"/>
  <c r="E35" i="14"/>
  <c r="F31" i="14"/>
  <c r="F32" i="14" s="1"/>
  <c r="F35" i="14"/>
  <c r="E32" i="14"/>
  <c r="D35" i="14"/>
  <c r="F95" i="1"/>
  <c r="G95" i="1"/>
  <c r="C91" i="1"/>
  <c r="D92" i="1" s="1"/>
  <c r="D95" i="1"/>
  <c r="C54" i="1"/>
  <c r="D75" i="1"/>
  <c r="D58" i="1"/>
  <c r="D45" i="1"/>
  <c r="C31" i="1"/>
  <c r="C8" i="1"/>
  <c r="C10" i="10" s="1"/>
  <c r="C31" i="14"/>
  <c r="D32" i="14" s="1"/>
  <c r="G9" i="14"/>
  <c r="F9" i="14"/>
  <c r="E9" i="14"/>
  <c r="G12" i="14"/>
  <c r="F12" i="14"/>
  <c r="D12" i="14"/>
  <c r="D9" i="14"/>
  <c r="H32" i="14"/>
  <c r="L10" i="9"/>
  <c r="H55" i="14"/>
  <c r="I55" i="14"/>
  <c r="D22" i="1"/>
  <c r="F45" i="1"/>
  <c r="G32" i="1" l="1"/>
  <c r="H9" i="14"/>
  <c r="F55" i="14"/>
  <c r="H92" i="1"/>
  <c r="I92" i="1"/>
  <c r="D55" i="1"/>
  <c r="H11" i="9"/>
  <c r="H32" i="1"/>
  <c r="E10" i="10"/>
  <c r="F10" i="10" s="1"/>
  <c r="G10" i="9"/>
  <c r="K10" i="9"/>
  <c r="J92" i="1"/>
  <c r="I32" i="1"/>
  <c r="E92" i="1"/>
  <c r="E10" i="9"/>
  <c r="G9" i="1"/>
  <c r="F9" i="1"/>
  <c r="J9" i="1"/>
  <c r="J32" i="1"/>
  <c r="G11" i="9"/>
  <c r="H55" i="1"/>
  <c r="I55" i="1"/>
  <c r="G55" i="1"/>
  <c r="O11" i="9"/>
  <c r="M11" i="9"/>
  <c r="I11" i="9"/>
  <c r="K11" i="9"/>
  <c r="I9" i="1"/>
  <c r="M10" i="9"/>
  <c r="H9" i="1"/>
  <c r="E9" i="1"/>
  <c r="N10" i="9"/>
  <c r="O10" i="9" s="1"/>
  <c r="I10" i="9"/>
  <c r="G32" i="14"/>
  <c r="C11" i="10"/>
  <c r="H11" i="10" s="1"/>
  <c r="I11" i="10" s="1"/>
  <c r="D32" i="1"/>
  <c r="D9" i="1"/>
  <c r="H10" i="10"/>
  <c r="I10" i="10" s="1"/>
</calcChain>
</file>

<file path=xl/sharedStrings.xml><?xml version="1.0" encoding="utf-8"?>
<sst xmlns="http://schemas.openxmlformats.org/spreadsheetml/2006/main" count="464" uniqueCount="79">
  <si>
    <t>Показатели</t>
  </si>
  <si>
    <t>Единица измерения</t>
  </si>
  <si>
    <t>отчет</t>
  </si>
  <si>
    <t>оценка</t>
  </si>
  <si>
    <t>прогноз</t>
  </si>
  <si>
    <t>единиц</t>
  </si>
  <si>
    <t>юридические лица - всего</t>
  </si>
  <si>
    <t>в том числе по видам экономической деятельности :</t>
  </si>
  <si>
    <t>индивидуальные предприниматели - всего</t>
  </si>
  <si>
    <t>человек</t>
  </si>
  <si>
    <t>Наемные работники у индивидуальных  предпринимателей - всего</t>
  </si>
  <si>
    <t>в % к предыдущему году</t>
  </si>
  <si>
    <t>млн.руб.</t>
  </si>
  <si>
    <t>из них:</t>
  </si>
  <si>
    <t>Объем инвестиций в основной капитал юридических лиц - всего:</t>
  </si>
  <si>
    <t>Объем инвестиций в основной капитал индивидуальных предпринимателей - всего:</t>
  </si>
  <si>
    <t>в % к предыд. году</t>
  </si>
  <si>
    <t>в действующих ценах  млн. руб</t>
  </si>
  <si>
    <t xml:space="preserve">Причины невыполнения (менее 100%) и значительного  перевыполнения (более 115%) </t>
  </si>
  <si>
    <t xml:space="preserve"> прогноз</t>
  </si>
  <si>
    <t>% выполнения</t>
  </si>
  <si>
    <t>плановый темп роста</t>
  </si>
  <si>
    <t>фактический темп роста</t>
  </si>
  <si>
    <t>отклонение фактического темпа роста от планового</t>
  </si>
  <si>
    <t>Прогноз согласован с заместителем главы по экономике</t>
  </si>
  <si>
    <t>ФИО, телефон</t>
  </si>
  <si>
    <t>исполнитель</t>
  </si>
  <si>
    <t>Согласовано с заместителем главы по экономике</t>
  </si>
  <si>
    <t>Наименование показателей</t>
  </si>
  <si>
    <t>Оборот юридических лиц - всего</t>
  </si>
  <si>
    <t>Оборот индивидуальных предпринимателей - всего</t>
  </si>
  <si>
    <t>Количество субъектов малого предпринимательства - всего</t>
  </si>
  <si>
    <t>Развитие малого предпринимательства</t>
  </si>
  <si>
    <t>Оборот субъектов малого предпринимательства - всего</t>
  </si>
  <si>
    <t>Развитие среднего предпринимательства</t>
  </si>
  <si>
    <t>Количество субъектов среднего предпринимательства - всего</t>
  </si>
  <si>
    <t>Оборот субъектов среднего предпринимательства - всего</t>
  </si>
  <si>
    <t>Объем инвестиций в основной капитал субъектов малого предпринимательства - всего:</t>
  </si>
  <si>
    <t>Объем инвестиций в основной капитал субъектов среднего предпринимательства - всего:</t>
  </si>
  <si>
    <t>2017 год</t>
  </si>
  <si>
    <t xml:space="preserve">Причины снижения (менее 100%) или значительного роста (более 115%) показателей
</t>
  </si>
  <si>
    <t>2018 год</t>
  </si>
  <si>
    <t>2019 год</t>
  </si>
  <si>
    <t>Численность работников субъектов малого предпринимательства - всего</t>
  </si>
  <si>
    <t>Среднесписочная численность работников (без внешних совместителей) юридических лиц- всего</t>
  </si>
  <si>
    <t>Численность работников субъектов среднего предпринимательства - всего</t>
  </si>
  <si>
    <t>2019 год в % к 2018 году</t>
  </si>
  <si>
    <t>2020 год</t>
  </si>
  <si>
    <t>обрабатывающие производства</t>
  </si>
  <si>
    <t>строительство</t>
  </si>
  <si>
    <t>торговля оптовая и розничная; ремонт автотранспортных средств и мотоциклов</t>
  </si>
  <si>
    <t>транспортировка и хранение</t>
  </si>
  <si>
    <t>деятельность по операциям с недвижимым имуществом</t>
  </si>
  <si>
    <t>2020 год в % к 2019 году</t>
  </si>
  <si>
    <t>2021 год</t>
  </si>
  <si>
    <t>2022 год</t>
  </si>
  <si>
    <t>2023 год</t>
  </si>
  <si>
    <t>2024 год</t>
  </si>
  <si>
    <t>cельское, лесное хозяйство, охота, рыболовство и рыбоводство</t>
  </si>
  <si>
    <t>предоставление прочих видов услуг</t>
  </si>
  <si>
    <t>2021 год в % к 2020 году</t>
  </si>
  <si>
    <t>2022 год в % к 2021 году</t>
  </si>
  <si>
    <t>2023 год в % к 2022 году</t>
  </si>
  <si>
    <t>2024 год в % к 2023 году</t>
  </si>
  <si>
    <t xml:space="preserve">Причины планируемого невыполнения (менее 100%) и значительного  перевыполнения (более 115%) </t>
  </si>
  <si>
    <t>Количество субъектов малого предпринимательства</t>
  </si>
  <si>
    <t>Численность работников в малом предпринимательстве</t>
  </si>
  <si>
    <t xml:space="preserve">Основные показатели, представляемые для разработки прогноза социально-экономического развития Краснодарского края на 2020 год и параметров прогноза до 2024 года </t>
  </si>
  <si>
    <t>(название города, района)</t>
  </si>
  <si>
    <t xml:space="preserve">Основные показатели, представляемые для разработки индикативного плана социально-экономического развития Краснодарского края на 2020 год и                                                            на плановый период до 2024 года </t>
  </si>
  <si>
    <t>(муниципальный район, городской округ)</t>
  </si>
  <si>
    <t>муниципальное образование Крымский район</t>
  </si>
  <si>
    <t>ООО "Крымские коммунальные сети" сокращение численности работников, в связи с  прекращением предоставления услуг по водоотведению.</t>
  </si>
  <si>
    <t>Ежова Виктория Валентиновна, 8(86131) 2-13-93</t>
  </si>
  <si>
    <t>Трофименко Инна Владимировна, 8 (86131) 4-70-11</t>
  </si>
  <si>
    <t>изменение источника данных о количестве субъектов МСП</t>
  </si>
  <si>
    <t xml:space="preserve">ВЫПОЛНЕНИЕ ИНДИКАТИВНОГО ПЛАНА ЗА 2018 ГОД  </t>
  </si>
  <si>
    <t>(Постановление Законодательного Собрания Краснодарского края от 22.11.2017 № 87-П)</t>
  </si>
  <si>
    <t>ООО "Крымские коммунальные сети" - сокращение численности работников в связи с прекращением предоставления услуг по водоотведению. В настоящее время осуществляет проектную деятельность, услуги по управлению имуществом многоквартирных домов.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</si>
</sst>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р_."/>
    <numFmt numFmtId="165" formatCode="#,##0.0"/>
    <numFmt numFmtId="166" formatCode="0.0"/>
    <numFmt numFmtId="167" formatCode="#,##0_р_."/>
  </numFmts>
  <fonts count="24" x14ac:knownFonts="1">
    <font>
      <sz val="10"/>
      <name val="Arial Cyr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Arial Cyr"/>
      <charset val="204"/>
    </font>
    <font>
      <sz val="10"/>
      <name val="Arial Cyr"/>
      <charset val="204"/>
    </font>
    <font>
      <sz val="10"/>
      <color indexed="10"/>
      <name val="Times New Roman"/>
      <family val="1"/>
      <charset val="204"/>
    </font>
    <font>
      <u/>
      <sz val="10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Arial Cyr"/>
      <charset val="204"/>
    </font>
    <font>
      <sz val="12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sz val="11"/>
      <name val="Arial"/>
      <family val="2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3"/>
      <name val="Times New Roman"/>
      <family val="1"/>
      <charset val="204"/>
    </font>
    <font>
      <b/>
      <sz val="14"/>
      <name val="Times New Roman"/>
      <family val="1"/>
      <charset val="204"/>
    </font>
    <font>
      <b/>
      <i/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>
      <protection locked="0"/>
    </xf>
    <xf numFmtId="0" fontId="7" fillId="0" borderId="0">
      <protection locked="0"/>
    </xf>
    <xf numFmtId="0" fontId="4" fillId="0" borderId="0"/>
    <xf numFmtId="0" fontId="4" fillId="0" borderId="0"/>
  </cellStyleXfs>
  <cellXfs count="147">
    <xf numFmtId="0" fontId="0" fillId="0" borderId="0" xfId="0"/>
    <xf numFmtId="0" fontId="1" fillId="0" borderId="0" xfId="0" applyFont="1" applyFill="1" applyBorder="1" applyAlignment="1" applyProtection="1">
      <alignment vertical="center" wrapText="1"/>
    </xf>
    <xf numFmtId="0" fontId="2" fillId="0" borderId="0" xfId="0" applyFont="1" applyFill="1" applyBorder="1" applyAlignment="1" applyProtection="1">
      <alignment vertical="center" wrapText="1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Border="1" applyAlignment="1" applyProtection="1">
      <alignment vertical="center" wrapText="1"/>
      <protection locked="0"/>
    </xf>
    <xf numFmtId="166" fontId="1" fillId="0" borderId="0" xfId="0" applyNumberFormat="1" applyFont="1" applyFill="1" applyBorder="1" applyAlignment="1" applyProtection="1">
      <alignment vertical="center" wrapText="1"/>
      <protection locked="0"/>
    </xf>
    <xf numFmtId="0" fontId="1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vertical="center" wrapText="1"/>
      <protection locked="0"/>
    </xf>
    <xf numFmtId="166" fontId="2" fillId="0" borderId="0" xfId="0" applyNumberFormat="1" applyFont="1" applyFill="1" applyBorder="1" applyAlignment="1" applyProtection="1">
      <alignment vertical="center" wrapText="1"/>
      <protection locked="0"/>
    </xf>
    <xf numFmtId="0" fontId="2" fillId="0" borderId="0" xfId="0" applyFont="1" applyBorder="1" applyAlignment="1">
      <alignment vertical="center" wrapText="1"/>
    </xf>
    <xf numFmtId="0" fontId="5" fillId="0" borderId="0" xfId="0" applyFont="1" applyFill="1" applyBorder="1" applyAlignment="1" applyProtection="1">
      <alignment vertical="center" wrapText="1"/>
      <protection locked="0"/>
    </xf>
    <xf numFmtId="0" fontId="2" fillId="0" borderId="0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0" xfId="0" applyFont="1" applyBorder="1" applyAlignment="1" applyProtection="1">
      <alignment horizontal="center" vertical="center" wrapText="1"/>
      <protection locked="0"/>
    </xf>
    <xf numFmtId="166" fontId="2" fillId="0" borderId="0" xfId="0" applyNumberFormat="1" applyFont="1" applyBorder="1" applyAlignment="1" applyProtection="1">
      <alignment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horizontal="left" vertical="center" wrapText="1"/>
    </xf>
    <xf numFmtId="0" fontId="10" fillId="0" borderId="0" xfId="0" applyFont="1" applyFill="1" applyBorder="1" applyAlignment="1" applyProtection="1">
      <alignment vertical="center" wrapText="1"/>
      <protection locked="0"/>
    </xf>
    <xf numFmtId="0" fontId="10" fillId="0" borderId="0" xfId="0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left" vertical="center" wrapText="1"/>
      <protection locked="0"/>
    </xf>
    <xf numFmtId="0" fontId="10" fillId="0" borderId="1" xfId="0" applyFont="1" applyFill="1" applyBorder="1" applyAlignment="1" applyProtection="1">
      <alignment horizontal="center" vertical="center" wrapText="1"/>
    </xf>
    <xf numFmtId="1" fontId="8" fillId="0" borderId="0" xfId="0" applyNumberFormat="1" applyFont="1" applyFill="1" applyBorder="1" applyAlignment="1" applyProtection="1">
      <alignment horizontal="left" vertical="center" wrapText="1"/>
      <protection locked="0"/>
    </xf>
    <xf numFmtId="3" fontId="11" fillId="0" borderId="0" xfId="0" applyNumberFormat="1" applyFont="1" applyFill="1" applyBorder="1" applyAlignment="1" applyProtection="1">
      <alignment horizontal="center" vertical="center" wrapText="1"/>
      <protection locked="0"/>
    </xf>
    <xf numFmtId="3" fontId="10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Border="1" applyAlignment="1" applyProtection="1">
      <alignment horizontal="left" vertical="center" wrapText="1"/>
      <protection locked="0"/>
    </xf>
    <xf numFmtId="0" fontId="8" fillId="0" borderId="0" xfId="0" applyFont="1" applyFill="1" applyBorder="1" applyAlignment="1" applyProtection="1">
      <alignment vertical="center" wrapText="1"/>
      <protection locked="0"/>
    </xf>
    <xf numFmtId="166" fontId="8" fillId="0" borderId="0" xfId="0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 applyBorder="1" applyAlignment="1" applyProtection="1">
      <alignment horizontal="left" vertical="center" wrapText="1"/>
      <protection locked="0"/>
    </xf>
    <xf numFmtId="0" fontId="8" fillId="0" borderId="0" xfId="0" applyFont="1" applyFill="1" applyBorder="1" applyAlignment="1" applyProtection="1">
      <alignment vertical="center" wrapText="1"/>
    </xf>
    <xf numFmtId="166" fontId="10" fillId="0" borderId="0" xfId="0" applyNumberFormat="1" applyFont="1" applyFill="1" applyBorder="1" applyAlignment="1" applyProtection="1">
      <alignment vertical="center" wrapText="1"/>
      <protection locked="0"/>
    </xf>
    <xf numFmtId="0" fontId="10" fillId="0" borderId="0" xfId="0" applyFont="1" applyFill="1" applyBorder="1" applyAlignment="1" applyProtection="1">
      <alignment vertical="center" wrapText="1"/>
    </xf>
    <xf numFmtId="0" fontId="10" fillId="0" borderId="0" xfId="0" applyFont="1"/>
    <xf numFmtId="0" fontId="13" fillId="0" borderId="0" xfId="0" applyFont="1"/>
    <xf numFmtId="0" fontId="8" fillId="0" borderId="0" xfId="0" applyFont="1"/>
    <xf numFmtId="0" fontId="10" fillId="0" borderId="0" xfId="0" applyFont="1" applyProtection="1">
      <protection locked="0"/>
    </xf>
    <xf numFmtId="0" fontId="13" fillId="0" borderId="0" xfId="0" applyFont="1" applyFill="1" applyBorder="1" applyAlignment="1" applyProtection="1">
      <alignment horizontal="center" vertical="center" wrapText="1"/>
      <protection locked="0"/>
    </xf>
    <xf numFmtId="165" fontId="14" fillId="0" borderId="1" xfId="1" applyNumberFormat="1" applyFont="1" applyFill="1" applyBorder="1" applyAlignment="1" applyProtection="1">
      <alignment horizontal="center" vertical="center"/>
    </xf>
    <xf numFmtId="0" fontId="13" fillId="0" borderId="0" xfId="0" applyFont="1" applyFill="1" applyBorder="1" applyAlignment="1" applyProtection="1">
      <alignment horizontal="center" vertical="center" wrapText="1"/>
    </xf>
    <xf numFmtId="3" fontId="23" fillId="0" borderId="1" xfId="0" applyNumberFormat="1" applyFont="1" applyBorder="1" applyAlignment="1" applyProtection="1">
      <alignment horizontal="center" vertical="center" wrapText="1"/>
      <protection locked="0"/>
    </xf>
    <xf numFmtId="0" fontId="8" fillId="0" borderId="0" xfId="3" applyFont="1" applyFill="1" applyBorder="1" applyAlignment="1" applyProtection="1">
      <alignment horizontal="center" vertical="center" wrapText="1"/>
      <protection locked="0"/>
    </xf>
    <xf numFmtId="3" fontId="10" fillId="0" borderId="1" xfId="0" applyNumberFormat="1" applyFont="1" applyBorder="1" applyAlignment="1" applyProtection="1">
      <alignment horizontal="center" vertical="center" wrapText="1"/>
      <protection locked="0"/>
    </xf>
    <xf numFmtId="165" fontId="10" fillId="0" borderId="1" xfId="0" applyNumberFormat="1" applyFont="1" applyBorder="1" applyAlignment="1" applyProtection="1">
      <alignment horizontal="center" vertical="center" wrapText="1"/>
      <protection locked="0"/>
    </xf>
    <xf numFmtId="0" fontId="10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10" fillId="0" borderId="1" xfId="3" applyFont="1" applyFill="1" applyBorder="1" applyAlignment="1" applyProtection="1">
      <alignment horizontal="center" vertical="center" wrapText="1"/>
    </xf>
    <xf numFmtId="0" fontId="8" fillId="0" borderId="1" xfId="3" applyFont="1" applyFill="1" applyBorder="1" applyAlignment="1" applyProtection="1">
      <alignment horizontal="center" vertical="center" wrapText="1"/>
    </xf>
    <xf numFmtId="0" fontId="10" fillId="0" borderId="1" xfId="4" applyFont="1" applyFill="1" applyBorder="1" applyAlignment="1" applyProtection="1">
      <alignment horizontal="center" vertical="center" wrapText="1"/>
    </xf>
    <xf numFmtId="0" fontId="9" fillId="0" borderId="0" xfId="0" applyFont="1" applyAlignment="1" applyProtection="1">
      <alignment vertical="center" wrapText="1"/>
    </xf>
    <xf numFmtId="0" fontId="8" fillId="0" borderId="0" xfId="3" applyFont="1" applyFill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16" fillId="0" borderId="1" xfId="0" applyFont="1" applyFill="1" applyBorder="1" applyAlignment="1" applyProtection="1">
      <alignment horizontal="center" vertical="center" wrapText="1"/>
    </xf>
    <xf numFmtId="0" fontId="10" fillId="0" borderId="1" xfId="0" applyFont="1" applyBorder="1" applyAlignment="1" applyProtection="1">
      <alignment horizontal="center" vertical="center" wrapText="1"/>
    </xf>
    <xf numFmtId="0" fontId="10" fillId="0" borderId="0" xfId="0" applyFont="1" applyFill="1" applyBorder="1" applyAlignment="1" applyProtection="1">
      <alignment horizontal="center" vertical="center" wrapText="1"/>
    </xf>
    <xf numFmtId="1" fontId="10" fillId="0" borderId="1" xfId="0" applyNumberFormat="1" applyFont="1" applyFill="1" applyBorder="1" applyAlignment="1" applyProtection="1">
      <alignment horizontal="left" vertical="center" wrapText="1"/>
    </xf>
    <xf numFmtId="3" fontId="10" fillId="0" borderId="1" xfId="0" applyNumberFormat="1" applyFont="1" applyBorder="1" applyAlignment="1" applyProtection="1">
      <alignment horizontal="center" vertical="center" wrapText="1"/>
    </xf>
    <xf numFmtId="165" fontId="10" fillId="0" borderId="1" xfId="0" applyNumberFormat="1" applyFont="1" applyBorder="1" applyAlignment="1" applyProtection="1">
      <alignment horizontal="center" vertical="center" wrapText="1"/>
    </xf>
    <xf numFmtId="0" fontId="9" fillId="0" borderId="0" xfId="0" applyFont="1" applyAlignment="1" applyProtection="1">
      <alignment vertical="center" wrapText="1"/>
      <protection locked="0"/>
    </xf>
    <xf numFmtId="0" fontId="17" fillId="0" borderId="1" xfId="0" applyFont="1" applyFill="1" applyBorder="1" applyAlignment="1" applyProtection="1">
      <alignment horizontal="left" wrapText="1"/>
    </xf>
    <xf numFmtId="0" fontId="17" fillId="0" borderId="1" xfId="0" applyFont="1" applyFill="1" applyBorder="1" applyAlignment="1" applyProtection="1">
      <alignment horizontal="center" vertical="center" wrapText="1"/>
    </xf>
    <xf numFmtId="167" fontId="17" fillId="0" borderId="1" xfId="0" applyNumberFormat="1" applyFont="1" applyFill="1" applyBorder="1" applyAlignment="1" applyProtection="1">
      <alignment horizontal="center" vertical="center" wrapText="1"/>
    </xf>
    <xf numFmtId="164" fontId="17" fillId="0" borderId="1" xfId="0" applyNumberFormat="1" applyFont="1" applyFill="1" applyBorder="1" applyAlignment="1" applyProtection="1">
      <alignment horizontal="center" vertical="center" wrapText="1"/>
    </xf>
    <xf numFmtId="164" fontId="16" fillId="0" borderId="1" xfId="0" applyNumberFormat="1" applyFont="1" applyFill="1" applyBorder="1" applyAlignment="1" applyProtection="1">
      <alignment horizontal="center" vertical="center" wrapText="1"/>
    </xf>
    <xf numFmtId="0" fontId="21" fillId="0" borderId="1" xfId="0" applyFont="1" applyFill="1" applyBorder="1" applyAlignment="1" applyProtection="1">
      <alignment horizontal="center" vertical="center" wrapText="1"/>
    </xf>
    <xf numFmtId="167" fontId="21" fillId="0" borderId="1" xfId="0" applyNumberFormat="1" applyFont="1" applyFill="1" applyBorder="1" applyAlignment="1" applyProtection="1">
      <alignment horizontal="center" vertical="center" wrapText="1"/>
    </xf>
    <xf numFmtId="164" fontId="21" fillId="0" borderId="1" xfId="0" applyNumberFormat="1" applyFont="1" applyFill="1" applyBorder="1" applyAlignment="1" applyProtection="1">
      <alignment horizontal="center" vertical="center" wrapText="1"/>
    </xf>
    <xf numFmtId="0" fontId="16" fillId="0" borderId="1" xfId="0" applyFont="1" applyFill="1" applyBorder="1" applyAlignment="1" applyProtection="1">
      <alignment horizontal="center" wrapText="1"/>
    </xf>
    <xf numFmtId="3" fontId="16" fillId="0" borderId="1" xfId="0" applyNumberFormat="1" applyFont="1" applyBorder="1" applyAlignment="1" applyProtection="1">
      <alignment horizontal="center" vertical="center"/>
      <protection locked="0"/>
    </xf>
    <xf numFmtId="0" fontId="16" fillId="0" borderId="1" xfId="0" applyFont="1" applyFill="1" applyBorder="1" applyAlignment="1" applyProtection="1">
      <alignment horizontal="left" wrapText="1"/>
    </xf>
    <xf numFmtId="3" fontId="16" fillId="0" borderId="1" xfId="0" applyNumberFormat="1" applyFont="1" applyFill="1" applyBorder="1" applyAlignment="1" applyProtection="1">
      <alignment horizontal="center" vertical="center"/>
      <protection locked="0"/>
    </xf>
    <xf numFmtId="167" fontId="16" fillId="0" borderId="1" xfId="0" applyNumberFormat="1" applyFont="1" applyFill="1" applyBorder="1" applyAlignment="1" applyProtection="1">
      <alignment horizontal="center"/>
      <protection locked="0"/>
    </xf>
    <xf numFmtId="3" fontId="16" fillId="0" borderId="1" xfId="1" applyNumberFormat="1" applyFont="1" applyFill="1" applyBorder="1" applyAlignment="1" applyProtection="1">
      <alignment horizontal="center" vertical="center" wrapText="1"/>
      <protection locked="0"/>
    </xf>
    <xf numFmtId="3" fontId="16" fillId="0" borderId="1" xfId="0" applyNumberFormat="1" applyFont="1" applyBorder="1" applyAlignment="1" applyProtection="1">
      <alignment horizontal="center" vertical="center" wrapText="1"/>
      <protection locked="0"/>
    </xf>
    <xf numFmtId="3" fontId="16" fillId="0" borderId="1" xfId="0" applyNumberFormat="1" applyFont="1" applyFill="1" applyBorder="1" applyAlignment="1" applyProtection="1">
      <alignment horizontal="center"/>
      <protection locked="0"/>
    </xf>
    <xf numFmtId="0" fontId="22" fillId="0" borderId="1" xfId="0" applyFont="1" applyFill="1" applyBorder="1" applyAlignment="1" applyProtection="1">
      <alignment horizontal="center" vertical="center" wrapText="1"/>
    </xf>
    <xf numFmtId="164" fontId="22" fillId="0" borderId="1" xfId="0" applyNumberFormat="1" applyFont="1" applyFill="1" applyBorder="1" applyAlignment="1" applyProtection="1">
      <alignment horizontal="center" vertical="center" wrapText="1"/>
    </xf>
    <xf numFmtId="165" fontId="16" fillId="0" borderId="1" xfId="1" applyNumberFormat="1" applyFont="1" applyFill="1" applyBorder="1" applyAlignment="1" applyProtection="1">
      <alignment horizontal="center" vertical="center"/>
      <protection locked="0"/>
    </xf>
    <xf numFmtId="165" fontId="16" fillId="0" borderId="1" xfId="0" applyNumberFormat="1" applyFont="1" applyFill="1" applyBorder="1" applyAlignment="1" applyProtection="1">
      <alignment horizontal="center" vertical="center"/>
    </xf>
    <xf numFmtId="166" fontId="22" fillId="0" borderId="1" xfId="0" applyNumberFormat="1" applyFont="1" applyFill="1" applyBorder="1" applyAlignment="1" applyProtection="1">
      <alignment horizontal="center" vertical="center" wrapText="1"/>
      <protection locked="0"/>
    </xf>
    <xf numFmtId="165" fontId="21" fillId="0" borderId="1" xfId="0" applyNumberFormat="1" applyFont="1" applyFill="1" applyBorder="1" applyAlignment="1" applyProtection="1">
      <alignment horizontal="center" vertical="center" wrapText="1"/>
    </xf>
    <xf numFmtId="166" fontId="21" fillId="0" borderId="1" xfId="0" applyNumberFormat="1" applyFont="1" applyFill="1" applyBorder="1" applyAlignment="1" applyProtection="1">
      <alignment horizontal="center" vertical="center" wrapText="1"/>
    </xf>
    <xf numFmtId="166" fontId="22" fillId="0" borderId="1" xfId="0" applyNumberFormat="1" applyFont="1" applyFill="1" applyBorder="1" applyAlignment="1" applyProtection="1">
      <alignment horizontal="center" vertical="center" wrapText="1"/>
    </xf>
    <xf numFmtId="165" fontId="16" fillId="0" borderId="1" xfId="1" applyNumberFormat="1" applyFont="1" applyFill="1" applyBorder="1" applyAlignment="1" applyProtection="1">
      <alignment horizontal="center" vertical="center"/>
    </xf>
    <xf numFmtId="165" fontId="17" fillId="0" borderId="1" xfId="0" applyNumberFormat="1" applyFont="1" applyFill="1" applyBorder="1" applyAlignment="1" applyProtection="1">
      <alignment horizontal="center" vertical="center" wrapText="1"/>
    </xf>
    <xf numFmtId="166" fontId="17" fillId="0" borderId="1" xfId="0" applyNumberFormat="1" applyFont="1" applyFill="1" applyBorder="1" applyAlignment="1" applyProtection="1">
      <alignment horizontal="center" vertical="center" wrapText="1"/>
    </xf>
    <xf numFmtId="166" fontId="16" fillId="0" borderId="1" xfId="0" applyNumberFormat="1" applyFont="1" applyFill="1" applyBorder="1" applyAlignment="1" applyProtection="1">
      <alignment horizontal="center" vertical="center" wrapText="1"/>
    </xf>
    <xf numFmtId="0" fontId="16" fillId="0" borderId="1" xfId="0" applyFont="1" applyFill="1" applyBorder="1" applyProtection="1"/>
    <xf numFmtId="3" fontId="10" fillId="0" borderId="1" xfId="0" applyNumberFormat="1" applyFont="1" applyFill="1" applyBorder="1" applyAlignment="1" applyProtection="1">
      <alignment horizontal="center" vertical="center" wrapText="1"/>
    </xf>
    <xf numFmtId="166" fontId="10" fillId="0" borderId="1" xfId="0" applyNumberFormat="1" applyFont="1" applyFill="1" applyBorder="1" applyAlignment="1" applyProtection="1">
      <alignment horizontal="center" vertical="center"/>
    </xf>
    <xf numFmtId="3" fontId="10" fillId="0" borderId="1" xfId="0" applyNumberFormat="1" applyFont="1" applyFill="1" applyBorder="1" applyAlignment="1" applyProtection="1">
      <alignment horizontal="center" vertical="center"/>
    </xf>
    <xf numFmtId="3" fontId="16" fillId="0" borderId="6" xfId="0" applyNumberFormat="1" applyFont="1" applyBorder="1" applyAlignment="1" applyProtection="1">
      <alignment horizontal="center" vertical="center" wrapText="1"/>
      <protection locked="0"/>
    </xf>
    <xf numFmtId="166" fontId="22" fillId="0" borderId="3" xfId="0" applyNumberFormat="1" applyFont="1" applyFill="1" applyBorder="1" applyAlignment="1" applyProtection="1">
      <alignment horizontal="center" vertical="center" wrapText="1"/>
    </xf>
    <xf numFmtId="166" fontId="16" fillId="0" borderId="3" xfId="0" applyNumberFormat="1" applyFont="1" applyFill="1" applyBorder="1" applyAlignment="1" applyProtection="1">
      <alignment horizontal="center" vertical="center" wrapText="1"/>
    </xf>
    <xf numFmtId="0" fontId="17" fillId="0" borderId="1" xfId="0" applyFont="1" applyFill="1" applyBorder="1" applyAlignment="1" applyProtection="1">
      <alignment horizontal="center" wrapText="1"/>
    </xf>
    <xf numFmtId="0" fontId="21" fillId="0" borderId="1" xfId="0" applyFont="1" applyFill="1" applyBorder="1" applyAlignment="1" applyProtection="1">
      <alignment horizontal="center" wrapText="1"/>
    </xf>
    <xf numFmtId="0" fontId="22" fillId="0" borderId="1" xfId="0" applyFont="1" applyFill="1" applyBorder="1" applyAlignment="1" applyProtection="1">
      <alignment horizontal="center" wrapText="1"/>
    </xf>
    <xf numFmtId="165" fontId="10" fillId="0" borderId="1" xfId="2" applyNumberFormat="1" applyFont="1" applyFill="1" applyBorder="1" applyAlignment="1" applyProtection="1">
      <alignment horizontal="center" vertical="center"/>
    </xf>
    <xf numFmtId="0" fontId="10" fillId="0" borderId="1" xfId="0" applyFont="1" applyFill="1" applyBorder="1" applyAlignment="1" applyProtection="1">
      <alignment horizontal="center" vertical="center" wrapText="1"/>
      <protection locked="0"/>
    </xf>
    <xf numFmtId="165" fontId="10" fillId="0" borderId="1" xfId="2" applyNumberFormat="1" applyFont="1" applyFill="1" applyBorder="1" applyAlignment="1" applyProtection="1">
      <alignment horizontal="center" vertical="center"/>
      <protection locked="0"/>
    </xf>
    <xf numFmtId="164" fontId="10" fillId="0" borderId="1" xfId="0" applyNumberFormat="1" applyFont="1" applyFill="1" applyBorder="1" applyAlignment="1" applyProtection="1">
      <alignment horizontal="center" vertical="center"/>
      <protection locked="0"/>
    </xf>
    <xf numFmtId="165" fontId="10" fillId="0" borderId="1" xfId="0" applyNumberFormat="1" applyFont="1" applyFill="1" applyBorder="1" applyAlignment="1" applyProtection="1">
      <alignment horizontal="center" vertical="center"/>
    </xf>
    <xf numFmtId="165" fontId="10" fillId="0" borderId="1" xfId="0" applyNumberFormat="1" applyFont="1" applyFill="1" applyBorder="1" applyAlignment="1" applyProtection="1">
      <alignment horizontal="center" vertical="center"/>
      <protection locked="0"/>
    </xf>
    <xf numFmtId="3" fontId="10" fillId="0" borderId="1" xfId="0" applyNumberFormat="1" applyFont="1" applyFill="1" applyBorder="1" applyAlignment="1" applyProtection="1">
      <alignment horizontal="center" vertical="center"/>
      <protection locked="0"/>
    </xf>
    <xf numFmtId="3" fontId="10" fillId="0" borderId="1" xfId="0" applyNumberFormat="1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3" fontId="10" fillId="0" borderId="1" xfId="0" applyNumberFormat="1" applyFont="1" applyFill="1" applyBorder="1" applyAlignment="1">
      <alignment horizontal="center" vertical="top" wrapText="1"/>
    </xf>
    <xf numFmtId="3" fontId="10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horizontal="center" vertical="center" wrapText="1"/>
      <protection locked="0"/>
    </xf>
    <xf numFmtId="0" fontId="20" fillId="0" borderId="0" xfId="0" applyFont="1" applyFill="1" applyBorder="1" applyAlignment="1" applyProtection="1">
      <alignment horizontal="center" vertical="center" wrapText="1"/>
    </xf>
    <xf numFmtId="0" fontId="12" fillId="0" borderId="3" xfId="0" applyFont="1" applyBorder="1" applyAlignment="1" applyProtection="1">
      <alignment horizontal="center" vertical="center" wrapText="1"/>
      <protection locked="0"/>
    </xf>
    <xf numFmtId="0" fontId="12" fillId="0" borderId="4" xfId="0" applyFont="1" applyBorder="1" applyAlignment="1" applyProtection="1">
      <alignment horizontal="center" vertical="center" wrapText="1"/>
      <protection locked="0"/>
    </xf>
    <xf numFmtId="0" fontId="17" fillId="0" borderId="1" xfId="0" applyFont="1" applyFill="1" applyBorder="1" applyAlignment="1" applyProtection="1">
      <alignment horizontal="center" vertical="center" wrapText="1"/>
    </xf>
    <xf numFmtId="0" fontId="16" fillId="0" borderId="1" xfId="0" applyFont="1" applyFill="1" applyBorder="1" applyAlignment="1" applyProtection="1">
      <alignment horizontal="left" wrapText="1"/>
    </xf>
    <xf numFmtId="0" fontId="18" fillId="0" borderId="1" xfId="0" applyFont="1" applyBorder="1" applyAlignment="1">
      <alignment horizontal="left" wrapText="1"/>
    </xf>
    <xf numFmtId="0" fontId="10" fillId="0" borderId="2" xfId="0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Fill="1" applyBorder="1" applyAlignment="1" applyProtection="1">
      <alignment horizontal="center" vertical="center" wrapText="1"/>
      <protection locked="0"/>
    </xf>
    <xf numFmtId="0" fontId="21" fillId="0" borderId="1" xfId="0" applyFont="1" applyFill="1" applyBorder="1" applyAlignment="1" applyProtection="1">
      <alignment horizontal="left" wrapText="1"/>
    </xf>
    <xf numFmtId="0" fontId="17" fillId="0" borderId="1" xfId="0" applyFont="1" applyFill="1" applyBorder="1" applyAlignment="1" applyProtection="1">
      <alignment horizontal="left" wrapText="1"/>
    </xf>
    <xf numFmtId="0" fontId="10" fillId="0" borderId="0" xfId="0" applyFont="1" applyFill="1" applyBorder="1" applyAlignment="1" applyProtection="1">
      <alignment horizontal="left" vertical="center" wrapText="1"/>
      <protection locked="0"/>
    </xf>
    <xf numFmtId="1" fontId="21" fillId="0" borderId="1" xfId="0" applyNumberFormat="1" applyFont="1" applyFill="1" applyBorder="1" applyAlignment="1" applyProtection="1">
      <alignment horizontal="left" wrapText="1"/>
    </xf>
    <xf numFmtId="0" fontId="11" fillId="0" borderId="0" xfId="0" applyFont="1" applyFill="1" applyBorder="1" applyAlignment="1" applyProtection="1">
      <alignment horizontal="left" vertical="center" wrapText="1"/>
      <protection locked="0"/>
    </xf>
    <xf numFmtId="0" fontId="22" fillId="0" borderId="1" xfId="0" applyFont="1" applyFill="1" applyBorder="1" applyAlignment="1" applyProtection="1">
      <alignment horizontal="left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10" fillId="0" borderId="5" xfId="0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Fill="1" applyBorder="1" applyAlignment="1" applyProtection="1">
      <alignment horizontal="left" vertical="center" wrapText="1"/>
      <protection locked="0"/>
    </xf>
    <xf numFmtId="0" fontId="8" fillId="0" borderId="5" xfId="0" applyFont="1" applyFill="1" applyBorder="1" applyAlignment="1" applyProtection="1">
      <alignment horizontal="center" vertical="center" wrapText="1"/>
      <protection locked="0"/>
    </xf>
    <xf numFmtId="0" fontId="15" fillId="0" borderId="0" xfId="3" applyFont="1" applyFill="1" applyBorder="1" applyAlignment="1">
      <alignment horizontal="center" vertical="center" wrapText="1"/>
    </xf>
    <xf numFmtId="0" fontId="8" fillId="0" borderId="0" xfId="4" applyFont="1" applyFill="1" applyAlignment="1">
      <alignment horizontal="center" wrapText="1"/>
    </xf>
    <xf numFmtId="0" fontId="8" fillId="0" borderId="0" xfId="3" applyFont="1" applyFill="1" applyBorder="1" applyAlignment="1">
      <alignment horizontal="center" vertical="center" wrapText="1"/>
    </xf>
    <xf numFmtId="0" fontId="10" fillId="0" borderId="1" xfId="3" applyFont="1" applyFill="1" applyBorder="1" applyAlignment="1" applyProtection="1">
      <alignment horizontal="center" vertical="center" wrapText="1"/>
    </xf>
    <xf numFmtId="0" fontId="8" fillId="0" borderId="1" xfId="4" applyFont="1" applyBorder="1" applyAlignment="1" applyProtection="1">
      <alignment horizontal="center" vertical="center"/>
    </xf>
    <xf numFmtId="0" fontId="10" fillId="0" borderId="1" xfId="4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19" fillId="0" borderId="0" xfId="0" applyFont="1" applyFill="1" applyBorder="1" applyAlignment="1" applyProtection="1">
      <alignment horizontal="center" vertical="center" wrapText="1"/>
      <protection locked="0"/>
    </xf>
    <xf numFmtId="0" fontId="19" fillId="0" borderId="0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10" fillId="0" borderId="1" xfId="0" applyFont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horizontal="left" vertical="center" wrapText="1"/>
    </xf>
  </cellXfs>
  <cellStyles count="5">
    <cellStyle name="Normal" xfId="1"/>
    <cellStyle name="Normal 2" xfId="2"/>
    <cellStyle name="Обычный" xfId="0" builtinId="0"/>
    <cellStyle name="Обычный 2" xfId="3"/>
    <cellStyle name="Обычный 5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81"/>
  <sheetViews>
    <sheetView tabSelected="1" view="pageBreakPreview" topLeftCell="A88" zoomScale="70" zoomScaleNormal="70" zoomScaleSheetLayoutView="70" workbookViewId="0">
      <selection activeCell="C99" sqref="C99"/>
    </sheetView>
  </sheetViews>
  <sheetFormatPr defaultColWidth="7.85546875" defaultRowHeight="15.75" x14ac:dyDescent="0.2"/>
  <cols>
    <col min="1" max="1" width="58" style="18" customWidth="1"/>
    <col min="2" max="2" width="19.7109375" style="19" customWidth="1"/>
    <col min="3" max="10" width="13.28515625" style="19" customWidth="1"/>
    <col min="11" max="11" width="52.7109375" style="27" customWidth="1"/>
    <col min="12" max="16384" width="7.85546875" style="18"/>
  </cols>
  <sheetData>
    <row r="1" spans="1:11" x14ac:dyDescent="0.2">
      <c r="A1" s="109" t="s">
        <v>67</v>
      </c>
      <c r="B1" s="109"/>
      <c r="C1" s="109"/>
      <c r="D1" s="109"/>
      <c r="E1" s="109"/>
      <c r="F1" s="109"/>
      <c r="G1" s="109"/>
      <c r="H1" s="109"/>
      <c r="I1" s="109"/>
      <c r="J1" s="109"/>
      <c r="K1" s="28"/>
    </row>
    <row r="2" spans="1:11" x14ac:dyDescent="0.2">
      <c r="K2" s="38"/>
    </row>
    <row r="3" spans="1:11" x14ac:dyDescent="0.2">
      <c r="A3" s="110" t="s">
        <v>32</v>
      </c>
      <c r="B3" s="110"/>
      <c r="C3" s="110"/>
      <c r="D3" s="110"/>
      <c r="E3" s="110"/>
      <c r="F3" s="110"/>
      <c r="G3" s="110"/>
      <c r="H3" s="110"/>
      <c r="I3" s="110"/>
      <c r="J3" s="110"/>
      <c r="K3" s="50"/>
    </row>
    <row r="4" spans="1:11" ht="15.75" customHeight="1" x14ac:dyDescent="0.2">
      <c r="A4" s="112" t="s">
        <v>71</v>
      </c>
      <c r="B4" s="112"/>
      <c r="C4" s="112"/>
      <c r="D4" s="112"/>
      <c r="E4" s="112"/>
      <c r="F4" s="112"/>
      <c r="G4" s="112"/>
      <c r="H4" s="112"/>
      <c r="I4" s="112"/>
      <c r="J4" s="112"/>
      <c r="K4" s="52"/>
    </row>
    <row r="5" spans="1:11" x14ac:dyDescent="0.2">
      <c r="A5" s="111" t="s">
        <v>70</v>
      </c>
      <c r="B5" s="111"/>
      <c r="C5" s="111"/>
      <c r="D5" s="111"/>
      <c r="E5" s="111"/>
      <c r="F5" s="111"/>
      <c r="G5" s="111"/>
      <c r="H5" s="111"/>
      <c r="I5" s="111"/>
      <c r="J5" s="111"/>
      <c r="K5" s="40"/>
    </row>
    <row r="6" spans="1:11" x14ac:dyDescent="0.2">
      <c r="A6" s="115" t="s">
        <v>0</v>
      </c>
      <c r="B6" s="115" t="s">
        <v>1</v>
      </c>
      <c r="C6" s="115" t="s">
        <v>2</v>
      </c>
      <c r="D6" s="115"/>
      <c r="E6" s="61" t="s">
        <v>3</v>
      </c>
      <c r="F6" s="115" t="s">
        <v>4</v>
      </c>
      <c r="G6" s="115"/>
      <c r="H6" s="115"/>
      <c r="I6" s="115"/>
      <c r="J6" s="115"/>
      <c r="K6" s="113" t="s">
        <v>40</v>
      </c>
    </row>
    <row r="7" spans="1:11" x14ac:dyDescent="0.2">
      <c r="A7" s="115"/>
      <c r="B7" s="115"/>
      <c r="C7" s="61" t="s">
        <v>39</v>
      </c>
      <c r="D7" s="61" t="s">
        <v>41</v>
      </c>
      <c r="E7" s="61" t="s">
        <v>42</v>
      </c>
      <c r="F7" s="61" t="s">
        <v>47</v>
      </c>
      <c r="G7" s="61" t="s">
        <v>54</v>
      </c>
      <c r="H7" s="61" t="s">
        <v>55</v>
      </c>
      <c r="I7" s="61" t="s">
        <v>56</v>
      </c>
      <c r="J7" s="61" t="s">
        <v>57</v>
      </c>
      <c r="K7" s="114"/>
    </row>
    <row r="8" spans="1:11" x14ac:dyDescent="0.2">
      <c r="A8" s="122" t="s">
        <v>31</v>
      </c>
      <c r="B8" s="61" t="s">
        <v>5</v>
      </c>
      <c r="C8" s="62">
        <f t="shared" ref="C8:J8" si="0">C11+C21</f>
        <v>4697</v>
      </c>
      <c r="D8" s="62">
        <f t="shared" si="0"/>
        <v>4694</v>
      </c>
      <c r="E8" s="62">
        <f t="shared" si="0"/>
        <v>4700</v>
      </c>
      <c r="F8" s="62">
        <f t="shared" si="0"/>
        <v>4711</v>
      </c>
      <c r="G8" s="62">
        <f t="shared" si="0"/>
        <v>4729</v>
      </c>
      <c r="H8" s="62">
        <f t="shared" si="0"/>
        <v>4755</v>
      </c>
      <c r="I8" s="62">
        <f t="shared" si="0"/>
        <v>4796</v>
      </c>
      <c r="J8" s="62">
        <f t="shared" si="0"/>
        <v>4847</v>
      </c>
      <c r="K8" s="22"/>
    </row>
    <row r="9" spans="1:11" x14ac:dyDescent="0.25">
      <c r="A9" s="122"/>
      <c r="B9" s="68" t="s">
        <v>16</v>
      </c>
      <c r="C9" s="63"/>
      <c r="D9" s="64">
        <f t="shared" ref="D9:J9" si="1">D8/C8*100</f>
        <v>99.936129444326156</v>
      </c>
      <c r="E9" s="64">
        <f t="shared" si="1"/>
        <v>100.12782275244993</v>
      </c>
      <c r="F9" s="64">
        <f t="shared" si="1"/>
        <v>100.23404255319149</v>
      </c>
      <c r="G9" s="64">
        <f t="shared" si="1"/>
        <v>100.3820844831246</v>
      </c>
      <c r="H9" s="64">
        <f t="shared" si="1"/>
        <v>100.54979911186297</v>
      </c>
      <c r="I9" s="64">
        <f t="shared" si="1"/>
        <v>100.86225026288118</v>
      </c>
      <c r="J9" s="64">
        <f t="shared" si="1"/>
        <v>101.06338615512927</v>
      </c>
      <c r="K9" s="22"/>
    </row>
    <row r="10" spans="1:11" x14ac:dyDescent="0.2">
      <c r="A10" s="60" t="s">
        <v>13</v>
      </c>
      <c r="B10" s="95"/>
      <c r="C10" s="63"/>
      <c r="D10" s="63"/>
      <c r="E10" s="63"/>
      <c r="F10" s="63"/>
      <c r="G10" s="63"/>
      <c r="H10" s="63"/>
      <c r="I10" s="63"/>
      <c r="J10" s="63"/>
      <c r="K10" s="22"/>
    </row>
    <row r="11" spans="1:11" x14ac:dyDescent="0.25">
      <c r="A11" s="121" t="s">
        <v>6</v>
      </c>
      <c r="B11" s="96" t="s">
        <v>5</v>
      </c>
      <c r="C11" s="66">
        <f t="shared" ref="C11:J11" si="2">SUM(C14:C20)</f>
        <v>661</v>
      </c>
      <c r="D11" s="66">
        <f t="shared" si="2"/>
        <v>644</v>
      </c>
      <c r="E11" s="66">
        <f t="shared" si="2"/>
        <v>645</v>
      </c>
      <c r="F11" s="66">
        <f t="shared" si="2"/>
        <v>646</v>
      </c>
      <c r="G11" s="66">
        <f t="shared" si="2"/>
        <v>649</v>
      </c>
      <c r="H11" s="66">
        <f t="shared" si="2"/>
        <v>652</v>
      </c>
      <c r="I11" s="66">
        <f t="shared" si="2"/>
        <v>658</v>
      </c>
      <c r="J11" s="66">
        <f t="shared" si="2"/>
        <v>665</v>
      </c>
      <c r="K11" s="22"/>
    </row>
    <row r="12" spans="1:11" ht="21" customHeight="1" x14ac:dyDescent="0.25">
      <c r="A12" s="121"/>
      <c r="B12" s="68" t="s">
        <v>16</v>
      </c>
      <c r="C12" s="67"/>
      <c r="D12" s="64">
        <f t="shared" ref="D12:J12" si="3">D11/C11*100</f>
        <v>97.428139183055976</v>
      </c>
      <c r="E12" s="64">
        <f t="shared" si="3"/>
        <v>100.15527950310559</v>
      </c>
      <c r="F12" s="64">
        <f t="shared" si="3"/>
        <v>100.15503875968992</v>
      </c>
      <c r="G12" s="64">
        <f t="shared" si="3"/>
        <v>100.46439628482973</v>
      </c>
      <c r="H12" s="64">
        <f t="shared" si="3"/>
        <v>100.462249614792</v>
      </c>
      <c r="I12" s="64">
        <f t="shared" si="3"/>
        <v>100.92024539877301</v>
      </c>
      <c r="J12" s="64">
        <f t="shared" si="3"/>
        <v>101.06382978723406</v>
      </c>
      <c r="K12" s="22"/>
    </row>
    <row r="13" spans="1:11" x14ac:dyDescent="0.25">
      <c r="A13" s="68" t="s">
        <v>7</v>
      </c>
      <c r="B13" s="68"/>
      <c r="C13" s="41"/>
      <c r="D13" s="41"/>
      <c r="E13" s="69"/>
      <c r="F13" s="69"/>
      <c r="G13" s="69"/>
      <c r="H13" s="69"/>
      <c r="I13" s="69"/>
      <c r="J13" s="69"/>
      <c r="K13" s="22"/>
    </row>
    <row r="14" spans="1:11" ht="30" x14ac:dyDescent="0.25">
      <c r="A14" s="70" t="s">
        <v>58</v>
      </c>
      <c r="B14" s="68" t="s">
        <v>5</v>
      </c>
      <c r="C14" s="104">
        <v>66</v>
      </c>
      <c r="D14" s="104">
        <v>63</v>
      </c>
      <c r="E14" s="104">
        <v>63</v>
      </c>
      <c r="F14" s="104">
        <v>63</v>
      </c>
      <c r="G14" s="104">
        <v>63</v>
      </c>
      <c r="H14" s="104">
        <v>64</v>
      </c>
      <c r="I14" s="104">
        <v>64</v>
      </c>
      <c r="J14" s="104">
        <v>65</v>
      </c>
      <c r="K14" s="22"/>
    </row>
    <row r="15" spans="1:11" x14ac:dyDescent="0.25">
      <c r="A15" s="70" t="s">
        <v>48</v>
      </c>
      <c r="B15" s="68" t="s">
        <v>5</v>
      </c>
      <c r="C15" s="104">
        <v>89</v>
      </c>
      <c r="D15" s="104">
        <v>88</v>
      </c>
      <c r="E15" s="104">
        <v>88</v>
      </c>
      <c r="F15" s="104">
        <v>88</v>
      </c>
      <c r="G15" s="104">
        <v>89</v>
      </c>
      <c r="H15" s="104">
        <v>89</v>
      </c>
      <c r="I15" s="104">
        <v>90</v>
      </c>
      <c r="J15" s="104">
        <v>91</v>
      </c>
      <c r="K15" s="22"/>
    </row>
    <row r="16" spans="1:11" x14ac:dyDescent="0.25">
      <c r="A16" s="70" t="s">
        <v>49</v>
      </c>
      <c r="B16" s="68" t="s">
        <v>5</v>
      </c>
      <c r="C16" s="104">
        <v>114</v>
      </c>
      <c r="D16" s="104">
        <v>111</v>
      </c>
      <c r="E16" s="104">
        <v>111</v>
      </c>
      <c r="F16" s="104">
        <v>111</v>
      </c>
      <c r="G16" s="104">
        <v>112</v>
      </c>
      <c r="H16" s="104">
        <v>112</v>
      </c>
      <c r="I16" s="104">
        <v>113</v>
      </c>
      <c r="J16" s="104">
        <v>114</v>
      </c>
      <c r="K16" s="22"/>
    </row>
    <row r="17" spans="1:11" ht="30" x14ac:dyDescent="0.25">
      <c r="A17" s="70" t="s">
        <v>50</v>
      </c>
      <c r="B17" s="68" t="s">
        <v>5</v>
      </c>
      <c r="C17" s="104">
        <v>180</v>
      </c>
      <c r="D17" s="104">
        <v>172</v>
      </c>
      <c r="E17" s="104">
        <v>173</v>
      </c>
      <c r="F17" s="104">
        <v>173</v>
      </c>
      <c r="G17" s="104">
        <v>174</v>
      </c>
      <c r="H17" s="104">
        <v>175</v>
      </c>
      <c r="I17" s="104">
        <v>176</v>
      </c>
      <c r="J17" s="104">
        <v>179</v>
      </c>
      <c r="K17" s="22"/>
    </row>
    <row r="18" spans="1:11" x14ac:dyDescent="0.25">
      <c r="A18" s="70" t="s">
        <v>51</v>
      </c>
      <c r="B18" s="68" t="s">
        <v>5</v>
      </c>
      <c r="C18" s="104">
        <v>37</v>
      </c>
      <c r="D18" s="104">
        <v>37</v>
      </c>
      <c r="E18" s="104">
        <v>37</v>
      </c>
      <c r="F18" s="104">
        <v>37</v>
      </c>
      <c r="G18" s="104">
        <v>37</v>
      </c>
      <c r="H18" s="104">
        <v>37</v>
      </c>
      <c r="I18" s="104">
        <v>38</v>
      </c>
      <c r="J18" s="104">
        <v>38</v>
      </c>
      <c r="K18" s="22"/>
    </row>
    <row r="19" spans="1:11" x14ac:dyDescent="0.25">
      <c r="A19" s="70" t="s">
        <v>52</v>
      </c>
      <c r="B19" s="68" t="s">
        <v>5</v>
      </c>
      <c r="C19" s="104">
        <v>25</v>
      </c>
      <c r="D19" s="104">
        <v>23</v>
      </c>
      <c r="E19" s="104">
        <v>23</v>
      </c>
      <c r="F19" s="104">
        <v>23</v>
      </c>
      <c r="G19" s="104">
        <v>23</v>
      </c>
      <c r="H19" s="104">
        <v>23</v>
      </c>
      <c r="I19" s="104">
        <v>24</v>
      </c>
      <c r="J19" s="104">
        <v>24</v>
      </c>
      <c r="K19" s="22"/>
    </row>
    <row r="20" spans="1:11" x14ac:dyDescent="0.25">
      <c r="A20" s="70" t="s">
        <v>59</v>
      </c>
      <c r="B20" s="68" t="s">
        <v>5</v>
      </c>
      <c r="C20" s="104">
        <v>150</v>
      </c>
      <c r="D20" s="104">
        <v>150</v>
      </c>
      <c r="E20" s="104">
        <v>150</v>
      </c>
      <c r="F20" s="104">
        <v>151</v>
      </c>
      <c r="G20" s="104">
        <v>151</v>
      </c>
      <c r="H20" s="104">
        <v>152</v>
      </c>
      <c r="I20" s="104">
        <v>153</v>
      </c>
      <c r="J20" s="104">
        <v>154</v>
      </c>
      <c r="K20" s="22"/>
    </row>
    <row r="21" spans="1:11" x14ac:dyDescent="0.25">
      <c r="A21" s="124" t="s">
        <v>8</v>
      </c>
      <c r="B21" s="96" t="s">
        <v>9</v>
      </c>
      <c r="C21" s="66">
        <f t="shared" ref="C21:J21" si="4">SUM(C24:C30)</f>
        <v>4036</v>
      </c>
      <c r="D21" s="66">
        <f t="shared" si="4"/>
        <v>4050</v>
      </c>
      <c r="E21" s="66">
        <f t="shared" si="4"/>
        <v>4055</v>
      </c>
      <c r="F21" s="66">
        <f t="shared" si="4"/>
        <v>4065</v>
      </c>
      <c r="G21" s="66">
        <f t="shared" si="4"/>
        <v>4080</v>
      </c>
      <c r="H21" s="66">
        <f t="shared" si="4"/>
        <v>4103</v>
      </c>
      <c r="I21" s="66">
        <f t="shared" si="4"/>
        <v>4138</v>
      </c>
      <c r="J21" s="66">
        <f t="shared" si="4"/>
        <v>4182</v>
      </c>
      <c r="K21" s="22"/>
    </row>
    <row r="22" spans="1:11" ht="16.5" customHeight="1" x14ac:dyDescent="0.25">
      <c r="A22" s="124"/>
      <c r="B22" s="68" t="s">
        <v>16</v>
      </c>
      <c r="C22" s="67"/>
      <c r="D22" s="64">
        <f t="shared" ref="D22:J22" si="5">D21/C21*100</f>
        <v>100.34687809712585</v>
      </c>
      <c r="E22" s="64">
        <f t="shared" si="5"/>
        <v>100.12345679012347</v>
      </c>
      <c r="F22" s="64">
        <f t="shared" si="5"/>
        <v>100.2466091245376</v>
      </c>
      <c r="G22" s="64">
        <f t="shared" si="5"/>
        <v>100.36900369003689</v>
      </c>
      <c r="H22" s="64">
        <f t="shared" si="5"/>
        <v>100.56372549019608</v>
      </c>
      <c r="I22" s="64">
        <f t="shared" si="5"/>
        <v>100.85303436509872</v>
      </c>
      <c r="J22" s="64">
        <f t="shared" si="5"/>
        <v>101.06331561140647</v>
      </c>
      <c r="K22" s="22"/>
    </row>
    <row r="23" spans="1:11" x14ac:dyDescent="0.25">
      <c r="A23" s="68" t="s">
        <v>7</v>
      </c>
      <c r="B23" s="68"/>
      <c r="C23" s="72"/>
      <c r="D23" s="72"/>
      <c r="E23" s="72"/>
      <c r="F23" s="72"/>
      <c r="G23" s="72"/>
      <c r="H23" s="72"/>
      <c r="I23" s="72"/>
      <c r="J23" s="72"/>
      <c r="K23" s="22"/>
    </row>
    <row r="24" spans="1:11" ht="18" customHeight="1" x14ac:dyDescent="0.25">
      <c r="A24" s="70" t="s">
        <v>58</v>
      </c>
      <c r="B24" s="68" t="s">
        <v>9</v>
      </c>
      <c r="C24" s="104">
        <v>279</v>
      </c>
      <c r="D24" s="104">
        <v>280</v>
      </c>
      <c r="E24" s="104">
        <v>280</v>
      </c>
      <c r="F24" s="104">
        <v>281</v>
      </c>
      <c r="G24" s="104">
        <v>282</v>
      </c>
      <c r="H24" s="104">
        <v>284</v>
      </c>
      <c r="I24" s="104">
        <v>286</v>
      </c>
      <c r="J24" s="104">
        <v>289</v>
      </c>
      <c r="K24" s="22"/>
    </row>
    <row r="25" spans="1:11" x14ac:dyDescent="0.25">
      <c r="A25" s="70" t="s">
        <v>48</v>
      </c>
      <c r="B25" s="68" t="s">
        <v>9</v>
      </c>
      <c r="C25" s="104">
        <v>162</v>
      </c>
      <c r="D25" s="104">
        <v>163</v>
      </c>
      <c r="E25" s="104">
        <v>163</v>
      </c>
      <c r="F25" s="104">
        <v>164</v>
      </c>
      <c r="G25" s="104">
        <v>164</v>
      </c>
      <c r="H25" s="104">
        <v>165</v>
      </c>
      <c r="I25" s="104">
        <v>167</v>
      </c>
      <c r="J25" s="104">
        <v>168</v>
      </c>
      <c r="K25" s="22"/>
    </row>
    <row r="26" spans="1:11" x14ac:dyDescent="0.25">
      <c r="A26" s="70" t="s">
        <v>49</v>
      </c>
      <c r="B26" s="68" t="s">
        <v>9</v>
      </c>
      <c r="C26" s="104">
        <v>189</v>
      </c>
      <c r="D26" s="104">
        <v>190</v>
      </c>
      <c r="E26" s="104">
        <v>190</v>
      </c>
      <c r="F26" s="104">
        <v>191</v>
      </c>
      <c r="G26" s="104">
        <v>191</v>
      </c>
      <c r="H26" s="104">
        <v>192</v>
      </c>
      <c r="I26" s="104">
        <v>194</v>
      </c>
      <c r="J26" s="104">
        <v>196</v>
      </c>
      <c r="K26" s="22"/>
    </row>
    <row r="27" spans="1:11" ht="30" x14ac:dyDescent="0.25">
      <c r="A27" s="70" t="s">
        <v>50</v>
      </c>
      <c r="B27" s="68" t="s">
        <v>9</v>
      </c>
      <c r="C27" s="104">
        <v>1910</v>
      </c>
      <c r="D27" s="104">
        <v>1917</v>
      </c>
      <c r="E27" s="104">
        <v>1919</v>
      </c>
      <c r="F27" s="104">
        <v>1924</v>
      </c>
      <c r="G27" s="104">
        <v>1931</v>
      </c>
      <c r="H27" s="104">
        <v>1942</v>
      </c>
      <c r="I27" s="104">
        <v>1959</v>
      </c>
      <c r="J27" s="104">
        <v>1979</v>
      </c>
      <c r="K27" s="22"/>
    </row>
    <row r="28" spans="1:11" x14ac:dyDescent="0.25">
      <c r="A28" s="70" t="s">
        <v>51</v>
      </c>
      <c r="B28" s="68" t="s">
        <v>9</v>
      </c>
      <c r="C28" s="104">
        <v>545</v>
      </c>
      <c r="D28" s="104">
        <v>547</v>
      </c>
      <c r="E28" s="104">
        <v>548</v>
      </c>
      <c r="F28" s="104">
        <v>549</v>
      </c>
      <c r="G28" s="104">
        <v>551</v>
      </c>
      <c r="H28" s="104">
        <v>554</v>
      </c>
      <c r="I28" s="104">
        <v>559</v>
      </c>
      <c r="J28" s="104">
        <v>565</v>
      </c>
      <c r="K28" s="22"/>
    </row>
    <row r="29" spans="1:11" x14ac:dyDescent="0.25">
      <c r="A29" s="70" t="s">
        <v>52</v>
      </c>
      <c r="B29" s="68" t="s">
        <v>9</v>
      </c>
      <c r="C29" s="104">
        <v>156</v>
      </c>
      <c r="D29" s="104">
        <v>157</v>
      </c>
      <c r="E29" s="104">
        <v>157</v>
      </c>
      <c r="F29" s="104">
        <v>158</v>
      </c>
      <c r="G29" s="104">
        <v>158</v>
      </c>
      <c r="H29" s="104">
        <v>159</v>
      </c>
      <c r="I29" s="104">
        <v>160</v>
      </c>
      <c r="J29" s="104">
        <v>162</v>
      </c>
      <c r="K29" s="22"/>
    </row>
    <row r="30" spans="1:11" x14ac:dyDescent="0.25">
      <c r="A30" s="70" t="s">
        <v>59</v>
      </c>
      <c r="B30" s="68" t="s">
        <v>9</v>
      </c>
      <c r="C30" s="104">
        <v>795</v>
      </c>
      <c r="D30" s="104">
        <v>796</v>
      </c>
      <c r="E30" s="104">
        <v>798</v>
      </c>
      <c r="F30" s="104">
        <v>798</v>
      </c>
      <c r="G30" s="104">
        <v>803</v>
      </c>
      <c r="H30" s="104">
        <v>807</v>
      </c>
      <c r="I30" s="104">
        <v>813</v>
      </c>
      <c r="J30" s="104">
        <v>823</v>
      </c>
      <c r="K30" s="22"/>
    </row>
    <row r="31" spans="1:11" x14ac:dyDescent="0.2">
      <c r="A31" s="122" t="s">
        <v>43</v>
      </c>
      <c r="B31" s="95" t="s">
        <v>9</v>
      </c>
      <c r="C31" s="62">
        <f t="shared" ref="C31:J31" si="6">C34+C44</f>
        <v>6831</v>
      </c>
      <c r="D31" s="62">
        <f t="shared" si="6"/>
        <v>6901</v>
      </c>
      <c r="E31" s="62">
        <f t="shared" si="6"/>
        <v>6928</v>
      </c>
      <c r="F31" s="62">
        <f t="shared" si="6"/>
        <v>6964</v>
      </c>
      <c r="G31" s="62">
        <f t="shared" si="6"/>
        <v>7008</v>
      </c>
      <c r="H31" s="62">
        <f t="shared" si="6"/>
        <v>7065</v>
      </c>
      <c r="I31" s="62">
        <f t="shared" si="6"/>
        <v>7141</v>
      </c>
      <c r="J31" s="62">
        <f t="shared" si="6"/>
        <v>7231</v>
      </c>
      <c r="K31" s="22"/>
    </row>
    <row r="32" spans="1:11" ht="23.25" customHeight="1" x14ac:dyDescent="0.25">
      <c r="A32" s="122"/>
      <c r="B32" s="68" t="s">
        <v>16</v>
      </c>
      <c r="C32" s="67"/>
      <c r="D32" s="64">
        <f t="shared" ref="D32:J32" si="7">D31/C31*100</f>
        <v>101.02474015517492</v>
      </c>
      <c r="E32" s="64">
        <f t="shared" si="7"/>
        <v>100.39124764526881</v>
      </c>
      <c r="F32" s="64">
        <f t="shared" si="7"/>
        <v>100.51963048498844</v>
      </c>
      <c r="G32" s="64">
        <f t="shared" si="7"/>
        <v>100.6318207926479</v>
      </c>
      <c r="H32" s="64">
        <f t="shared" si="7"/>
        <v>100.81335616438356</v>
      </c>
      <c r="I32" s="64">
        <f t="shared" si="7"/>
        <v>101.07572540693559</v>
      </c>
      <c r="J32" s="64">
        <f t="shared" si="7"/>
        <v>101.26032768519815</v>
      </c>
      <c r="K32" s="22"/>
    </row>
    <row r="33" spans="1:11" x14ac:dyDescent="0.2">
      <c r="A33" s="60" t="s">
        <v>13</v>
      </c>
      <c r="B33" s="95"/>
      <c r="C33" s="63"/>
      <c r="D33" s="63"/>
      <c r="E33" s="63"/>
      <c r="F33" s="63"/>
      <c r="G33" s="63"/>
      <c r="H33" s="63"/>
      <c r="I33" s="63"/>
      <c r="J33" s="63"/>
      <c r="K33" s="22"/>
    </row>
    <row r="34" spans="1:11" x14ac:dyDescent="0.2">
      <c r="A34" s="122" t="s">
        <v>44</v>
      </c>
      <c r="B34" s="95" t="s">
        <v>9</v>
      </c>
      <c r="C34" s="66">
        <f t="shared" ref="C34:J34" si="8">SUM(C37:C43)</f>
        <v>4642</v>
      </c>
      <c r="D34" s="66">
        <f t="shared" si="8"/>
        <v>4638</v>
      </c>
      <c r="E34" s="66">
        <f t="shared" si="8"/>
        <v>4654</v>
      </c>
      <c r="F34" s="66">
        <f t="shared" si="8"/>
        <v>4675</v>
      </c>
      <c r="G34" s="66">
        <f t="shared" si="8"/>
        <v>4703</v>
      </c>
      <c r="H34" s="66">
        <f t="shared" si="8"/>
        <v>4739</v>
      </c>
      <c r="I34" s="66">
        <f t="shared" si="8"/>
        <v>4789</v>
      </c>
      <c r="J34" s="66">
        <f t="shared" si="8"/>
        <v>4849</v>
      </c>
      <c r="K34" s="22"/>
    </row>
    <row r="35" spans="1:11" x14ac:dyDescent="0.25">
      <c r="A35" s="122"/>
      <c r="B35" s="68" t="s">
        <v>16</v>
      </c>
      <c r="C35" s="67"/>
      <c r="D35" s="64">
        <f t="shared" ref="D35:J35" si="9">D34/C34*100</f>
        <v>99.913830245583796</v>
      </c>
      <c r="E35" s="64">
        <f t="shared" si="9"/>
        <v>100.34497628288055</v>
      </c>
      <c r="F35" s="64">
        <f t="shared" si="9"/>
        <v>100.45122475290074</v>
      </c>
      <c r="G35" s="64">
        <f t="shared" si="9"/>
        <v>100.59893048128343</v>
      </c>
      <c r="H35" s="64">
        <f t="shared" si="9"/>
        <v>100.76546884967041</v>
      </c>
      <c r="I35" s="64">
        <f t="shared" si="9"/>
        <v>101.05507491031864</v>
      </c>
      <c r="J35" s="64">
        <f t="shared" si="9"/>
        <v>101.25287116308206</v>
      </c>
      <c r="K35" s="22"/>
    </row>
    <row r="36" spans="1:11" x14ac:dyDescent="0.25">
      <c r="A36" s="70" t="s">
        <v>7</v>
      </c>
      <c r="B36" s="68"/>
      <c r="C36" s="73"/>
      <c r="D36" s="92"/>
      <c r="E36" s="71"/>
      <c r="F36" s="71"/>
      <c r="G36" s="71"/>
      <c r="H36" s="71"/>
      <c r="I36" s="71"/>
      <c r="J36" s="71"/>
      <c r="K36" s="22"/>
    </row>
    <row r="37" spans="1:11" ht="30" x14ac:dyDescent="0.25">
      <c r="A37" s="70" t="s">
        <v>58</v>
      </c>
      <c r="B37" s="68" t="s">
        <v>9</v>
      </c>
      <c r="C37" s="106">
        <v>837</v>
      </c>
      <c r="D37" s="107">
        <v>798</v>
      </c>
      <c r="E37" s="104">
        <v>801</v>
      </c>
      <c r="F37" s="104">
        <v>804</v>
      </c>
      <c r="G37" s="104">
        <v>809</v>
      </c>
      <c r="H37" s="104">
        <v>815</v>
      </c>
      <c r="I37" s="104">
        <v>824</v>
      </c>
      <c r="J37" s="104">
        <v>834</v>
      </c>
      <c r="K37" s="22"/>
    </row>
    <row r="38" spans="1:11" x14ac:dyDescent="0.25">
      <c r="A38" s="70" t="s">
        <v>48</v>
      </c>
      <c r="B38" s="68" t="s">
        <v>9</v>
      </c>
      <c r="C38" s="108">
        <v>1101</v>
      </c>
      <c r="D38" s="107">
        <v>1056.0000000000002</v>
      </c>
      <c r="E38" s="104">
        <v>1060</v>
      </c>
      <c r="F38" s="104">
        <v>1064</v>
      </c>
      <c r="G38" s="104">
        <v>1071</v>
      </c>
      <c r="H38" s="104">
        <v>1079</v>
      </c>
      <c r="I38" s="104">
        <v>1090</v>
      </c>
      <c r="J38" s="104">
        <v>1104</v>
      </c>
      <c r="K38" s="22"/>
    </row>
    <row r="39" spans="1:11" x14ac:dyDescent="0.25">
      <c r="A39" s="70" t="s">
        <v>49</v>
      </c>
      <c r="B39" s="68" t="s">
        <v>9</v>
      </c>
      <c r="C39" s="108">
        <v>423.99999999999994</v>
      </c>
      <c r="D39" s="107">
        <v>423.99999999999994</v>
      </c>
      <c r="E39" s="104">
        <v>425</v>
      </c>
      <c r="F39" s="104">
        <v>427</v>
      </c>
      <c r="G39" s="104">
        <v>430</v>
      </c>
      <c r="H39" s="104">
        <v>433</v>
      </c>
      <c r="I39" s="104">
        <v>438</v>
      </c>
      <c r="J39" s="104">
        <v>443</v>
      </c>
      <c r="K39" s="22"/>
    </row>
    <row r="40" spans="1:11" ht="30" x14ac:dyDescent="0.25">
      <c r="A40" s="70" t="s">
        <v>50</v>
      </c>
      <c r="B40" s="68" t="s">
        <v>9</v>
      </c>
      <c r="C40" s="108">
        <v>904</v>
      </c>
      <c r="D40" s="108">
        <v>922</v>
      </c>
      <c r="E40" s="104">
        <v>925</v>
      </c>
      <c r="F40" s="104">
        <v>929</v>
      </c>
      <c r="G40" s="104">
        <v>935</v>
      </c>
      <c r="H40" s="104">
        <v>942</v>
      </c>
      <c r="I40" s="104">
        <v>952</v>
      </c>
      <c r="J40" s="104">
        <v>964</v>
      </c>
      <c r="K40" s="22"/>
    </row>
    <row r="41" spans="1:11" x14ac:dyDescent="0.25">
      <c r="A41" s="70" t="s">
        <v>51</v>
      </c>
      <c r="B41" s="68" t="s">
        <v>9</v>
      </c>
      <c r="C41" s="108">
        <v>210</v>
      </c>
      <c r="D41" s="107">
        <v>192</v>
      </c>
      <c r="E41" s="104">
        <v>193</v>
      </c>
      <c r="F41" s="104">
        <v>194</v>
      </c>
      <c r="G41" s="104">
        <v>195</v>
      </c>
      <c r="H41" s="104">
        <v>196</v>
      </c>
      <c r="I41" s="104">
        <v>198</v>
      </c>
      <c r="J41" s="104">
        <v>201</v>
      </c>
      <c r="K41" s="22"/>
    </row>
    <row r="42" spans="1:11" x14ac:dyDescent="0.25">
      <c r="A42" s="70" t="s">
        <v>52</v>
      </c>
      <c r="B42" s="68" t="s">
        <v>9</v>
      </c>
      <c r="C42" s="108">
        <v>160</v>
      </c>
      <c r="D42" s="107">
        <v>194</v>
      </c>
      <c r="E42" s="104">
        <v>195</v>
      </c>
      <c r="F42" s="104">
        <v>196</v>
      </c>
      <c r="G42" s="104">
        <v>197</v>
      </c>
      <c r="H42" s="104">
        <v>198</v>
      </c>
      <c r="I42" s="104">
        <v>200</v>
      </c>
      <c r="J42" s="104">
        <v>203</v>
      </c>
      <c r="K42" s="22"/>
    </row>
    <row r="43" spans="1:11" x14ac:dyDescent="0.25">
      <c r="A43" s="70" t="s">
        <v>59</v>
      </c>
      <c r="B43" s="68" t="s">
        <v>9</v>
      </c>
      <c r="C43" s="104">
        <v>1006</v>
      </c>
      <c r="D43" s="107">
        <v>1052</v>
      </c>
      <c r="E43" s="104">
        <v>1055</v>
      </c>
      <c r="F43" s="104">
        <v>1061</v>
      </c>
      <c r="G43" s="104">
        <v>1066</v>
      </c>
      <c r="H43" s="104">
        <v>1076</v>
      </c>
      <c r="I43" s="104">
        <v>1087</v>
      </c>
      <c r="J43" s="104">
        <v>1100</v>
      </c>
      <c r="K43" s="22"/>
    </row>
    <row r="44" spans="1:11" x14ac:dyDescent="0.2">
      <c r="A44" s="122" t="s">
        <v>10</v>
      </c>
      <c r="B44" s="95" t="s">
        <v>9</v>
      </c>
      <c r="C44" s="66">
        <f t="shared" ref="C44:J44" si="10">SUM(C47:C53)</f>
        <v>2189</v>
      </c>
      <c r="D44" s="66">
        <f t="shared" si="10"/>
        <v>2263</v>
      </c>
      <c r="E44" s="66">
        <f t="shared" si="10"/>
        <v>2274</v>
      </c>
      <c r="F44" s="66">
        <f t="shared" si="10"/>
        <v>2289</v>
      </c>
      <c r="G44" s="66">
        <f t="shared" si="10"/>
        <v>2305</v>
      </c>
      <c r="H44" s="66">
        <f t="shared" si="10"/>
        <v>2326</v>
      </c>
      <c r="I44" s="66">
        <f t="shared" si="10"/>
        <v>2352</v>
      </c>
      <c r="J44" s="66">
        <f t="shared" si="10"/>
        <v>2382</v>
      </c>
      <c r="K44" s="22"/>
    </row>
    <row r="45" spans="1:11" ht="21.75" customHeight="1" x14ac:dyDescent="0.25">
      <c r="A45" s="122"/>
      <c r="B45" s="68" t="s">
        <v>16</v>
      </c>
      <c r="C45" s="67"/>
      <c r="D45" s="64">
        <f t="shared" ref="D45:J45" si="11">D44/C44*100</f>
        <v>103.38053905893101</v>
      </c>
      <c r="E45" s="64">
        <f t="shared" si="11"/>
        <v>100.48608042421566</v>
      </c>
      <c r="F45" s="64">
        <f t="shared" si="11"/>
        <v>100.65963060686016</v>
      </c>
      <c r="G45" s="64">
        <f t="shared" si="11"/>
        <v>100.69899519440804</v>
      </c>
      <c r="H45" s="64">
        <f t="shared" si="11"/>
        <v>100.91106290672451</v>
      </c>
      <c r="I45" s="64">
        <f t="shared" si="11"/>
        <v>101.11779879621668</v>
      </c>
      <c r="J45" s="64">
        <f t="shared" si="11"/>
        <v>101.27551020408163</v>
      </c>
      <c r="K45" s="22"/>
    </row>
    <row r="46" spans="1:11" x14ac:dyDescent="0.25">
      <c r="A46" s="70" t="s">
        <v>7</v>
      </c>
      <c r="B46" s="68"/>
      <c r="C46" s="75"/>
      <c r="D46" s="75"/>
      <c r="E46" s="75"/>
      <c r="F46" s="75"/>
      <c r="G46" s="75"/>
      <c r="H46" s="75"/>
      <c r="I46" s="75"/>
      <c r="J46" s="75"/>
      <c r="K46" s="22"/>
    </row>
    <row r="47" spans="1:11" ht="18.75" customHeight="1" x14ac:dyDescent="0.25">
      <c r="A47" s="70" t="s">
        <v>58</v>
      </c>
      <c r="B47" s="68" t="s">
        <v>9</v>
      </c>
      <c r="C47" s="104">
        <v>186</v>
      </c>
      <c r="D47" s="104">
        <v>193</v>
      </c>
      <c r="E47" s="104">
        <v>193</v>
      </c>
      <c r="F47" s="104">
        <v>195</v>
      </c>
      <c r="G47" s="104">
        <v>196</v>
      </c>
      <c r="H47" s="104">
        <v>198</v>
      </c>
      <c r="I47" s="104">
        <v>200</v>
      </c>
      <c r="J47" s="104">
        <v>203</v>
      </c>
      <c r="K47" s="22"/>
    </row>
    <row r="48" spans="1:11" x14ac:dyDescent="0.25">
      <c r="A48" s="70" t="s">
        <v>48</v>
      </c>
      <c r="B48" s="68" t="s">
        <v>9</v>
      </c>
      <c r="C48" s="105">
        <v>216</v>
      </c>
      <c r="D48" s="105">
        <v>223</v>
      </c>
      <c r="E48" s="104">
        <v>224</v>
      </c>
      <c r="F48" s="104">
        <v>226</v>
      </c>
      <c r="G48" s="104">
        <v>227</v>
      </c>
      <c r="H48" s="104">
        <v>229</v>
      </c>
      <c r="I48" s="104">
        <v>232</v>
      </c>
      <c r="J48" s="104">
        <v>235</v>
      </c>
      <c r="K48" s="22"/>
    </row>
    <row r="49" spans="1:11" x14ac:dyDescent="0.25">
      <c r="A49" s="70" t="s">
        <v>49</v>
      </c>
      <c r="B49" s="68" t="s">
        <v>9</v>
      </c>
      <c r="C49" s="104">
        <v>70</v>
      </c>
      <c r="D49" s="104">
        <v>72</v>
      </c>
      <c r="E49" s="104">
        <v>72</v>
      </c>
      <c r="F49" s="104">
        <v>73</v>
      </c>
      <c r="G49" s="104">
        <v>73</v>
      </c>
      <c r="H49" s="104">
        <v>74</v>
      </c>
      <c r="I49" s="104">
        <v>75</v>
      </c>
      <c r="J49" s="104">
        <v>76</v>
      </c>
      <c r="K49" s="22"/>
    </row>
    <row r="50" spans="1:11" ht="30" x14ac:dyDescent="0.25">
      <c r="A50" s="70" t="s">
        <v>50</v>
      </c>
      <c r="B50" s="68" t="s">
        <v>9</v>
      </c>
      <c r="C50" s="104">
        <v>1021</v>
      </c>
      <c r="D50" s="104">
        <v>1055</v>
      </c>
      <c r="E50" s="104">
        <v>1060</v>
      </c>
      <c r="F50" s="104">
        <v>1067</v>
      </c>
      <c r="G50" s="104">
        <v>1075</v>
      </c>
      <c r="H50" s="104">
        <v>1084</v>
      </c>
      <c r="I50" s="104">
        <v>1097</v>
      </c>
      <c r="J50" s="104">
        <v>1111</v>
      </c>
      <c r="K50" s="22"/>
    </row>
    <row r="51" spans="1:11" x14ac:dyDescent="0.25">
      <c r="A51" s="70" t="s">
        <v>51</v>
      </c>
      <c r="B51" s="68" t="s">
        <v>9</v>
      </c>
      <c r="C51" s="104">
        <v>241</v>
      </c>
      <c r="D51" s="104">
        <v>249</v>
      </c>
      <c r="E51" s="104">
        <v>250</v>
      </c>
      <c r="F51" s="104">
        <v>252</v>
      </c>
      <c r="G51" s="104">
        <v>253</v>
      </c>
      <c r="H51" s="104">
        <v>256</v>
      </c>
      <c r="I51" s="104">
        <v>258</v>
      </c>
      <c r="J51" s="104">
        <v>262</v>
      </c>
      <c r="K51" s="22"/>
    </row>
    <row r="52" spans="1:11" ht="24" customHeight="1" x14ac:dyDescent="0.25">
      <c r="A52" s="70" t="s">
        <v>52</v>
      </c>
      <c r="B52" s="68" t="s">
        <v>9</v>
      </c>
      <c r="C52" s="104">
        <v>174</v>
      </c>
      <c r="D52" s="104">
        <v>180</v>
      </c>
      <c r="E52" s="104">
        <v>181</v>
      </c>
      <c r="F52" s="104">
        <v>182</v>
      </c>
      <c r="G52" s="104">
        <v>183</v>
      </c>
      <c r="H52" s="104">
        <v>185</v>
      </c>
      <c r="I52" s="104">
        <v>187</v>
      </c>
      <c r="J52" s="104">
        <v>190</v>
      </c>
      <c r="K52" s="22"/>
    </row>
    <row r="53" spans="1:11" x14ac:dyDescent="0.25">
      <c r="A53" s="70" t="s">
        <v>59</v>
      </c>
      <c r="B53" s="68" t="s">
        <v>9</v>
      </c>
      <c r="C53" s="105">
        <v>281</v>
      </c>
      <c r="D53" s="105">
        <v>291</v>
      </c>
      <c r="E53" s="104">
        <v>294</v>
      </c>
      <c r="F53" s="104">
        <v>294</v>
      </c>
      <c r="G53" s="104">
        <v>298</v>
      </c>
      <c r="H53" s="104">
        <v>300</v>
      </c>
      <c r="I53" s="104">
        <v>303</v>
      </c>
      <c r="J53" s="104">
        <v>305</v>
      </c>
      <c r="K53" s="22"/>
    </row>
    <row r="54" spans="1:11" ht="28.5" x14ac:dyDescent="0.2">
      <c r="A54" s="122" t="s">
        <v>33</v>
      </c>
      <c r="B54" s="95" t="s">
        <v>17</v>
      </c>
      <c r="C54" s="63">
        <f t="shared" ref="C54:J54" si="12">C57+C74</f>
        <v>23717.581869207672</v>
      </c>
      <c r="D54" s="63">
        <f t="shared" si="12"/>
        <v>21806.728485297852</v>
      </c>
      <c r="E54" s="63">
        <f t="shared" si="12"/>
        <v>22852.880116305838</v>
      </c>
      <c r="F54" s="63">
        <f t="shared" si="12"/>
        <v>24191.985761904987</v>
      </c>
      <c r="G54" s="63">
        <f t="shared" si="12"/>
        <v>25547.373213797204</v>
      </c>
      <c r="H54" s="63">
        <f t="shared" si="12"/>
        <v>27024.352442987089</v>
      </c>
      <c r="I54" s="63">
        <f t="shared" si="12"/>
        <v>28669.362610285134</v>
      </c>
      <c r="J54" s="63">
        <f t="shared" si="12"/>
        <v>30471.799130333995</v>
      </c>
      <c r="K54" s="22"/>
    </row>
    <row r="55" spans="1:11" x14ac:dyDescent="0.25">
      <c r="A55" s="122"/>
      <c r="B55" s="68" t="s">
        <v>16</v>
      </c>
      <c r="C55" s="63"/>
      <c r="D55" s="64">
        <f t="shared" ref="D55:J55" si="13">D54/C54*100</f>
        <v>91.943304361939767</v>
      </c>
      <c r="E55" s="64">
        <f t="shared" si="13"/>
        <v>104.79738000000003</v>
      </c>
      <c r="F55" s="64">
        <f t="shared" si="13"/>
        <v>105.85967999999998</v>
      </c>
      <c r="G55" s="64">
        <f t="shared" si="13"/>
        <v>105.60262999999999</v>
      </c>
      <c r="H55" s="64">
        <f t="shared" si="13"/>
        <v>105.781335</v>
      </c>
      <c r="I55" s="64">
        <f t="shared" si="13"/>
        <v>106.08714000000002</v>
      </c>
      <c r="J55" s="64">
        <f t="shared" si="13"/>
        <v>106.28697800000002</v>
      </c>
      <c r="K55" s="22"/>
    </row>
    <row r="56" spans="1:11" x14ac:dyDescent="0.2">
      <c r="A56" s="60" t="s">
        <v>13</v>
      </c>
      <c r="B56" s="95"/>
      <c r="C56" s="63"/>
      <c r="D56" s="63"/>
      <c r="E56" s="63"/>
      <c r="F56" s="63"/>
      <c r="G56" s="63"/>
      <c r="H56" s="63"/>
      <c r="I56" s="63"/>
      <c r="J56" s="63"/>
      <c r="K56" s="22"/>
    </row>
    <row r="57" spans="1:11" ht="30" x14ac:dyDescent="0.25">
      <c r="A57" s="121" t="s">
        <v>29</v>
      </c>
      <c r="B57" s="96" t="s">
        <v>17</v>
      </c>
      <c r="C57" s="67">
        <f>C60+C62+C64+C66+C68+C70+C72</f>
        <v>12494.659650772774</v>
      </c>
      <c r="D57" s="67">
        <f t="shared" ref="D57:J57" si="14">D60+D62+D64+D66+D68+D70+D72</f>
        <v>10138.883250113931</v>
      </c>
      <c r="E57" s="67">
        <f t="shared" si="14"/>
        <v>10625.284007378248</v>
      </c>
      <c r="F57" s="67">
        <f t="shared" si="14"/>
        <v>11247.891649301791</v>
      </c>
      <c r="G57" s="67">
        <f t="shared" si="14"/>
        <v>11878.069401213066</v>
      </c>
      <c r="H57" s="67">
        <f t="shared" si="14"/>
        <v>12564.78038482969</v>
      </c>
      <c r="I57" s="67">
        <f t="shared" si="14"/>
        <v>13329.616157546812</v>
      </c>
      <c r="J57" s="67">
        <f t="shared" si="14"/>
        <v>14167.646192856228</v>
      </c>
      <c r="K57" s="22"/>
    </row>
    <row r="58" spans="1:11" ht="23.25" customHeight="1" x14ac:dyDescent="0.25">
      <c r="A58" s="121"/>
      <c r="B58" s="68" t="s">
        <v>16</v>
      </c>
      <c r="C58" s="67"/>
      <c r="D58" s="77">
        <f t="shared" ref="D58:J58" si="15">D57/C57*100</f>
        <v>81.145733725422915</v>
      </c>
      <c r="E58" s="77">
        <f t="shared" si="15"/>
        <v>104.79738</v>
      </c>
      <c r="F58" s="77">
        <f t="shared" si="15"/>
        <v>105.85968000000001</v>
      </c>
      <c r="G58" s="77">
        <f t="shared" si="15"/>
        <v>105.60262999999999</v>
      </c>
      <c r="H58" s="77">
        <f t="shared" si="15"/>
        <v>105.78133500000003</v>
      </c>
      <c r="I58" s="77">
        <f t="shared" si="15"/>
        <v>106.08714000000002</v>
      </c>
      <c r="J58" s="77">
        <f t="shared" si="15"/>
        <v>106.28697800000002</v>
      </c>
      <c r="K58" s="22"/>
    </row>
    <row r="59" spans="1:11" x14ac:dyDescent="0.25">
      <c r="A59" s="70" t="s">
        <v>7</v>
      </c>
      <c r="B59" s="68"/>
      <c r="C59" s="39"/>
      <c r="D59" s="77"/>
      <c r="E59" s="77"/>
      <c r="F59" s="77"/>
      <c r="G59" s="77"/>
      <c r="H59" s="77"/>
      <c r="I59" s="77"/>
      <c r="J59" s="77"/>
      <c r="K59" s="22"/>
    </row>
    <row r="60" spans="1:11" ht="30" x14ac:dyDescent="0.25">
      <c r="A60" s="116" t="s">
        <v>58</v>
      </c>
      <c r="B60" s="68" t="s">
        <v>17</v>
      </c>
      <c r="C60" s="78">
        <v>1235.2887701730888</v>
      </c>
      <c r="D60" s="78">
        <v>1133.3935159848827</v>
      </c>
      <c r="E60" s="78">
        <v>1187.7667098420382</v>
      </c>
      <c r="F60" s="78">
        <v>1257.3660381853101</v>
      </c>
      <c r="G60" s="78">
        <v>1327.8116050504918</v>
      </c>
      <c r="H60" s="78">
        <v>1404.5768421073378</v>
      </c>
      <c r="I60" s="78">
        <v>1490.0754008939905</v>
      </c>
      <c r="J60" s="78">
        <v>1583.7561135316078</v>
      </c>
      <c r="K60" s="22"/>
    </row>
    <row r="61" spans="1:11" x14ac:dyDescent="0.25">
      <c r="A61" s="117"/>
      <c r="B61" s="68" t="s">
        <v>16</v>
      </c>
      <c r="C61" s="78"/>
      <c r="D61" s="79">
        <f>D60/C60*100</f>
        <v>91.751300857861068</v>
      </c>
      <c r="E61" s="79">
        <f t="shared" ref="E61:J61" si="16">E60/D60*100</f>
        <v>104.79737999999999</v>
      </c>
      <c r="F61" s="79">
        <f t="shared" si="16"/>
        <v>105.85968000000001</v>
      </c>
      <c r="G61" s="79">
        <f t="shared" si="16"/>
        <v>105.60263</v>
      </c>
      <c r="H61" s="79">
        <f t="shared" si="16"/>
        <v>105.78133500000003</v>
      </c>
      <c r="I61" s="79">
        <f t="shared" si="16"/>
        <v>106.08714000000002</v>
      </c>
      <c r="J61" s="79">
        <f t="shared" si="16"/>
        <v>106.28697800000002</v>
      </c>
      <c r="K61" s="22"/>
    </row>
    <row r="62" spans="1:11" ht="30" x14ac:dyDescent="0.25">
      <c r="A62" s="116" t="s">
        <v>48</v>
      </c>
      <c r="B62" s="68" t="s">
        <v>17</v>
      </c>
      <c r="C62" s="78">
        <v>1409.0006189107489</v>
      </c>
      <c r="D62" s="78">
        <v>1383.9945230647745</v>
      </c>
      <c r="E62" s="78">
        <v>1450.3899995153793</v>
      </c>
      <c r="F62" s="78">
        <v>1535.3782122389821</v>
      </c>
      <c r="G62" s="78">
        <v>1621.3997725713471</v>
      </c>
      <c r="H62" s="78">
        <v>1715.1383251129346</v>
      </c>
      <c r="I62" s="78">
        <v>1819.5411961562143</v>
      </c>
      <c r="J62" s="78">
        <v>1933.9353508594927</v>
      </c>
      <c r="K62" s="22"/>
    </row>
    <row r="63" spans="1:11" x14ac:dyDescent="0.25">
      <c r="A63" s="117"/>
      <c r="B63" s="68" t="s">
        <v>16</v>
      </c>
      <c r="C63" s="78"/>
      <c r="D63" s="79">
        <f t="shared" ref="D63:J63" si="17">D62/C62*100</f>
        <v>98.225260123355667</v>
      </c>
      <c r="E63" s="79">
        <f t="shared" si="17"/>
        <v>104.79737999999999</v>
      </c>
      <c r="F63" s="79">
        <f t="shared" si="17"/>
        <v>105.85968000000001</v>
      </c>
      <c r="G63" s="79">
        <f t="shared" si="17"/>
        <v>105.60263</v>
      </c>
      <c r="H63" s="79">
        <f t="shared" si="17"/>
        <v>105.781335</v>
      </c>
      <c r="I63" s="79">
        <f t="shared" si="17"/>
        <v>106.08714000000002</v>
      </c>
      <c r="J63" s="79">
        <f t="shared" si="17"/>
        <v>106.28697800000002</v>
      </c>
      <c r="K63" s="22"/>
    </row>
    <row r="64" spans="1:11" ht="30" x14ac:dyDescent="0.25">
      <c r="A64" s="116" t="s">
        <v>49</v>
      </c>
      <c r="B64" s="68" t="s">
        <v>17</v>
      </c>
      <c r="C64" s="78">
        <v>661.61033965910099</v>
      </c>
      <c r="D64" s="78">
        <v>750.00125094497446</v>
      </c>
      <c r="E64" s="78">
        <v>785.98166095755846</v>
      </c>
      <c r="F64" s="78">
        <v>832.03767114835648</v>
      </c>
      <c r="G64" s="78">
        <v>878.65366332341569</v>
      </c>
      <c r="H64" s="78">
        <v>929.4515750899144</v>
      </c>
      <c r="I64" s="78">
        <v>986.02859369784278</v>
      </c>
      <c r="J64" s="78">
        <v>1048.0199944573358</v>
      </c>
      <c r="K64" s="22"/>
    </row>
    <row r="65" spans="1:11" x14ac:dyDescent="0.25">
      <c r="A65" s="117"/>
      <c r="B65" s="68" t="s">
        <v>16</v>
      </c>
      <c r="C65" s="80"/>
      <c r="D65" s="79">
        <f t="shared" ref="D65:J65" si="18">D64/C64*100</f>
        <v>113.35996522234181</v>
      </c>
      <c r="E65" s="79">
        <f t="shared" si="18"/>
        <v>104.79738</v>
      </c>
      <c r="F65" s="79">
        <f t="shared" si="18"/>
        <v>105.85968000000001</v>
      </c>
      <c r="G65" s="79">
        <f t="shared" si="18"/>
        <v>105.60263</v>
      </c>
      <c r="H65" s="79">
        <f t="shared" si="18"/>
        <v>105.781335</v>
      </c>
      <c r="I65" s="79">
        <f t="shared" si="18"/>
        <v>106.08714000000002</v>
      </c>
      <c r="J65" s="79">
        <f t="shared" si="18"/>
        <v>106.28697800000002</v>
      </c>
      <c r="K65" s="22"/>
    </row>
    <row r="66" spans="1:11" ht="30" x14ac:dyDescent="0.25">
      <c r="A66" s="116" t="s">
        <v>50</v>
      </c>
      <c r="B66" s="68" t="s">
        <v>17</v>
      </c>
      <c r="C66" s="78">
        <v>4628.1542425485395</v>
      </c>
      <c r="D66" s="78">
        <v>4247.8588084383264</v>
      </c>
      <c r="E66" s="78">
        <v>4451.6447373425854</v>
      </c>
      <c r="F66" s="78">
        <v>4712.4968736877017</v>
      </c>
      <c r="G66" s="78">
        <v>4976.5206372819912</v>
      </c>
      <c r="H66" s="78">
        <v>5264.229966667398</v>
      </c>
      <c r="I66" s="78">
        <v>5584.6710146603964</v>
      </c>
      <c r="J66" s="78">
        <v>5935.7780527244731</v>
      </c>
      <c r="K66" s="22"/>
    </row>
    <row r="67" spans="1:11" x14ac:dyDescent="0.25">
      <c r="A67" s="117"/>
      <c r="B67" s="68" t="s">
        <v>16</v>
      </c>
      <c r="C67" s="80"/>
      <c r="D67" s="79">
        <f t="shared" ref="D67:J67" si="19">D66/C66*100</f>
        <v>91.783000000000001</v>
      </c>
      <c r="E67" s="79">
        <f t="shared" si="19"/>
        <v>104.79738</v>
      </c>
      <c r="F67" s="79">
        <f t="shared" si="19"/>
        <v>105.85968000000001</v>
      </c>
      <c r="G67" s="79">
        <f t="shared" si="19"/>
        <v>105.60263</v>
      </c>
      <c r="H67" s="79">
        <f t="shared" si="19"/>
        <v>105.781335</v>
      </c>
      <c r="I67" s="79">
        <f t="shared" si="19"/>
        <v>106.08714000000002</v>
      </c>
      <c r="J67" s="79">
        <f t="shared" si="19"/>
        <v>106.28697800000002</v>
      </c>
      <c r="K67" s="22"/>
    </row>
    <row r="68" spans="1:11" ht="30" x14ac:dyDescent="0.25">
      <c r="A68" s="116" t="s">
        <v>51</v>
      </c>
      <c r="B68" s="68" t="s">
        <v>17</v>
      </c>
      <c r="C68" s="78">
        <v>886.77399347387541</v>
      </c>
      <c r="D68" s="78">
        <v>819.57029023426674</v>
      </c>
      <c r="E68" s="78">
        <v>858.88819142390741</v>
      </c>
      <c r="F68" s="78">
        <v>909.21629099913594</v>
      </c>
      <c r="G68" s="78">
        <v>960.15631568354092</v>
      </c>
      <c r="H68" s="78">
        <v>1015.6661688168639</v>
      </c>
      <c r="I68" s="78">
        <v>1077.4911904453829</v>
      </c>
      <c r="J68" s="78">
        <v>1145.2328245406225</v>
      </c>
      <c r="K68" s="22"/>
    </row>
    <row r="69" spans="1:11" x14ac:dyDescent="0.25">
      <c r="A69" s="117"/>
      <c r="B69" s="68" t="s">
        <v>16</v>
      </c>
      <c r="C69" s="80"/>
      <c r="D69" s="79">
        <f t="shared" ref="D69:J69" si="20">D68/C68*100</f>
        <v>92.42155230823326</v>
      </c>
      <c r="E69" s="79">
        <f t="shared" si="20"/>
        <v>104.79738</v>
      </c>
      <c r="F69" s="79">
        <f t="shared" si="20"/>
        <v>105.85968000000001</v>
      </c>
      <c r="G69" s="79">
        <f t="shared" si="20"/>
        <v>105.60263</v>
      </c>
      <c r="H69" s="79">
        <f t="shared" si="20"/>
        <v>105.781335</v>
      </c>
      <c r="I69" s="79">
        <f t="shared" si="20"/>
        <v>106.08714000000002</v>
      </c>
      <c r="J69" s="79">
        <f t="shared" si="20"/>
        <v>106.28697800000002</v>
      </c>
      <c r="K69" s="22"/>
    </row>
    <row r="70" spans="1:11" ht="30" x14ac:dyDescent="0.25">
      <c r="A70" s="116" t="s">
        <v>52</v>
      </c>
      <c r="B70" s="68" t="s">
        <v>17</v>
      </c>
      <c r="C70" s="78">
        <v>538.29358499688453</v>
      </c>
      <c r="D70" s="78">
        <v>508.49187349016285</v>
      </c>
      <c r="E70" s="78">
        <v>532.88616093060523</v>
      </c>
      <c r="F70" s="78">
        <v>564.11158472542377</v>
      </c>
      <c r="G70" s="78">
        <v>595.71666960472578</v>
      </c>
      <c r="H70" s="78">
        <v>630.15704592541817</v>
      </c>
      <c r="I70" s="78">
        <v>668.5155875307629</v>
      </c>
      <c r="J70" s="78">
        <v>710.54501544539278</v>
      </c>
      <c r="K70" s="22"/>
    </row>
    <row r="71" spans="1:11" x14ac:dyDescent="0.25">
      <c r="A71" s="117"/>
      <c r="B71" s="68" t="s">
        <v>16</v>
      </c>
      <c r="C71" s="80"/>
      <c r="D71" s="79">
        <f t="shared" ref="D71:J71" si="21">D70/C70*100</f>
        <v>94.463669577839354</v>
      </c>
      <c r="E71" s="79">
        <f t="shared" si="21"/>
        <v>104.79738</v>
      </c>
      <c r="F71" s="79">
        <f t="shared" si="21"/>
        <v>105.85968000000001</v>
      </c>
      <c r="G71" s="79">
        <f t="shared" si="21"/>
        <v>105.60263</v>
      </c>
      <c r="H71" s="79">
        <f t="shared" si="21"/>
        <v>105.781335</v>
      </c>
      <c r="I71" s="79">
        <f t="shared" si="21"/>
        <v>106.08714000000003</v>
      </c>
      <c r="J71" s="79">
        <f t="shared" si="21"/>
        <v>106.28697800000002</v>
      </c>
      <c r="K71" s="22"/>
    </row>
    <row r="72" spans="1:11" ht="30" x14ac:dyDescent="0.25">
      <c r="A72" s="116" t="s">
        <v>59</v>
      </c>
      <c r="B72" s="68" t="s">
        <v>17</v>
      </c>
      <c r="C72" s="78">
        <v>3135.5381010105361</v>
      </c>
      <c r="D72" s="78">
        <v>1295.5729879565436</v>
      </c>
      <c r="E72" s="78">
        <v>1357.7265473661732</v>
      </c>
      <c r="F72" s="78">
        <v>1437.2849783168797</v>
      </c>
      <c r="G72" s="78">
        <v>1517.8107376975549</v>
      </c>
      <c r="H72" s="78">
        <v>1605.560461109822</v>
      </c>
      <c r="I72" s="78">
        <v>1703.2931741622226</v>
      </c>
      <c r="J72" s="78">
        <v>1810.3788412973036</v>
      </c>
      <c r="K72" s="22"/>
    </row>
    <row r="73" spans="1:11" x14ac:dyDescent="0.25">
      <c r="A73" s="117"/>
      <c r="B73" s="68" t="s">
        <v>16</v>
      </c>
      <c r="C73" s="80"/>
      <c r="D73" s="79">
        <f t="shared" ref="D73:J73" si="22">D72/C72*100</f>
        <v>41.319000000000003</v>
      </c>
      <c r="E73" s="79">
        <f t="shared" si="22"/>
        <v>104.79738</v>
      </c>
      <c r="F73" s="79">
        <f t="shared" si="22"/>
        <v>105.85968000000001</v>
      </c>
      <c r="G73" s="79">
        <f t="shared" si="22"/>
        <v>105.60263</v>
      </c>
      <c r="H73" s="79">
        <f t="shared" si="22"/>
        <v>105.781335</v>
      </c>
      <c r="I73" s="79">
        <f t="shared" si="22"/>
        <v>106.08714000000002</v>
      </c>
      <c r="J73" s="79">
        <f t="shared" si="22"/>
        <v>106.28697800000002</v>
      </c>
      <c r="K73" s="22"/>
    </row>
    <row r="74" spans="1:11" ht="30" x14ac:dyDescent="0.25">
      <c r="A74" s="121" t="s">
        <v>30</v>
      </c>
      <c r="B74" s="96" t="s">
        <v>17</v>
      </c>
      <c r="C74" s="81">
        <f>C77+C79+C81+C83+C85+C87+C89</f>
        <v>11222.922218434898</v>
      </c>
      <c r="D74" s="81">
        <f t="shared" ref="D74:J74" si="23">D77+D79+D81+D83+D85+D87+D89</f>
        <v>11667.845235183921</v>
      </c>
      <c r="E74" s="81">
        <f t="shared" si="23"/>
        <v>12227.596108927588</v>
      </c>
      <c r="F74" s="81">
        <f t="shared" si="23"/>
        <v>12944.094112603196</v>
      </c>
      <c r="G74" s="81">
        <f t="shared" si="23"/>
        <v>13669.303812584138</v>
      </c>
      <c r="H74" s="81">
        <f t="shared" si="23"/>
        <v>14459.572058157399</v>
      </c>
      <c r="I74" s="81">
        <f t="shared" si="23"/>
        <v>15339.74645273832</v>
      </c>
      <c r="J74" s="81">
        <f t="shared" si="23"/>
        <v>16304.152937477766</v>
      </c>
      <c r="K74" s="22"/>
    </row>
    <row r="75" spans="1:11" x14ac:dyDescent="0.25">
      <c r="A75" s="121"/>
      <c r="B75" s="97" t="s">
        <v>16</v>
      </c>
      <c r="C75" s="82"/>
      <c r="D75" s="83">
        <f t="shared" ref="D75:J75" si="24">D74/C74*100</f>
        <v>103.96441326144262</v>
      </c>
      <c r="E75" s="83">
        <f t="shared" si="24"/>
        <v>104.79738</v>
      </c>
      <c r="F75" s="83">
        <f t="shared" si="24"/>
        <v>105.85967999999998</v>
      </c>
      <c r="G75" s="83">
        <f t="shared" si="24"/>
        <v>105.60263</v>
      </c>
      <c r="H75" s="83">
        <f t="shared" si="24"/>
        <v>105.781335</v>
      </c>
      <c r="I75" s="83">
        <f t="shared" si="24"/>
        <v>106.08713999999999</v>
      </c>
      <c r="J75" s="83">
        <f t="shared" si="24"/>
        <v>106.28697800000005</v>
      </c>
      <c r="K75" s="22"/>
    </row>
    <row r="76" spans="1:11" x14ac:dyDescent="0.25">
      <c r="A76" s="70" t="s">
        <v>7</v>
      </c>
      <c r="B76" s="97"/>
      <c r="C76" s="84"/>
      <c r="D76" s="83"/>
      <c r="E76" s="83"/>
      <c r="F76" s="83"/>
      <c r="G76" s="83"/>
      <c r="H76" s="83"/>
      <c r="I76" s="83"/>
      <c r="J76" s="83"/>
      <c r="K76" s="22"/>
    </row>
    <row r="77" spans="1:11" ht="30" x14ac:dyDescent="0.25">
      <c r="A77" s="116" t="s">
        <v>58</v>
      </c>
      <c r="B77" s="68" t="s">
        <v>17</v>
      </c>
      <c r="C77" s="78">
        <v>930.43545496730951</v>
      </c>
      <c r="D77" s="78">
        <v>1310.2197755548277</v>
      </c>
      <c r="E77" s="78">
        <v>1373.0759970233401</v>
      </c>
      <c r="F77" s="78">
        <v>1453.5338566057173</v>
      </c>
      <c r="G77" s="78">
        <v>1534.9699805160665</v>
      </c>
      <c r="H77" s="78">
        <v>1623.7117372391349</v>
      </c>
      <c r="I77" s="78">
        <v>1722.5493438813135</v>
      </c>
      <c r="J77" s="78">
        <v>1830.8456421702763</v>
      </c>
      <c r="K77" s="22"/>
    </row>
    <row r="78" spans="1:11" x14ac:dyDescent="0.25">
      <c r="A78" s="117"/>
      <c r="B78" s="68" t="s">
        <v>16</v>
      </c>
      <c r="C78" s="78"/>
      <c r="D78" s="79">
        <f t="shared" ref="D78:J78" si="25">D77/C77*100</f>
        <v>140.81791150154115</v>
      </c>
      <c r="E78" s="79">
        <f t="shared" si="25"/>
        <v>104.79738</v>
      </c>
      <c r="F78" s="79">
        <f t="shared" si="25"/>
        <v>105.85968000000001</v>
      </c>
      <c r="G78" s="79">
        <f t="shared" si="25"/>
        <v>105.60263</v>
      </c>
      <c r="H78" s="79">
        <f t="shared" si="25"/>
        <v>105.781335</v>
      </c>
      <c r="I78" s="79">
        <f t="shared" si="25"/>
        <v>106.08714000000002</v>
      </c>
      <c r="J78" s="79">
        <f t="shared" si="25"/>
        <v>106.28697800000002</v>
      </c>
      <c r="K78" s="22"/>
    </row>
    <row r="79" spans="1:11" ht="30" x14ac:dyDescent="0.25">
      <c r="A79" s="116" t="s">
        <v>48</v>
      </c>
      <c r="B79" s="68" t="s">
        <v>17</v>
      </c>
      <c r="C79" s="78">
        <v>1847.3629646753259</v>
      </c>
      <c r="D79" s="78">
        <v>1752.4697626741408</v>
      </c>
      <c r="E79" s="78">
        <v>1836.5423965747177</v>
      </c>
      <c r="F79" s="78">
        <v>1944.1579040783274</v>
      </c>
      <c r="G79" s="78">
        <v>2053.081878059591</v>
      </c>
      <c r="H79" s="78">
        <v>2171.7774192545075</v>
      </c>
      <c r="I79" s="78">
        <v>2303.9765512529166</v>
      </c>
      <c r="J79" s="78">
        <v>2448.8270501553466</v>
      </c>
      <c r="K79" s="22"/>
    </row>
    <row r="80" spans="1:11" x14ac:dyDescent="0.25">
      <c r="A80" s="117"/>
      <c r="B80" s="68" t="s">
        <v>16</v>
      </c>
      <c r="C80" s="78"/>
      <c r="D80" s="79">
        <f t="shared" ref="D80:J80" si="26">D79/C79*100</f>
        <v>94.863315774122242</v>
      </c>
      <c r="E80" s="79">
        <f t="shared" si="26"/>
        <v>104.79738</v>
      </c>
      <c r="F80" s="79">
        <f t="shared" si="26"/>
        <v>105.85968000000001</v>
      </c>
      <c r="G80" s="79">
        <f t="shared" si="26"/>
        <v>105.60262999999999</v>
      </c>
      <c r="H80" s="79">
        <f t="shared" si="26"/>
        <v>105.781335</v>
      </c>
      <c r="I80" s="79">
        <f t="shared" si="26"/>
        <v>106.08714000000002</v>
      </c>
      <c r="J80" s="79">
        <f t="shared" si="26"/>
        <v>106.28697800000002</v>
      </c>
      <c r="K80" s="22"/>
    </row>
    <row r="81" spans="1:11" ht="30" x14ac:dyDescent="0.25">
      <c r="A81" s="116" t="s">
        <v>49</v>
      </c>
      <c r="B81" s="68" t="s">
        <v>17</v>
      </c>
      <c r="C81" s="78">
        <v>309.59096459961603</v>
      </c>
      <c r="D81" s="78">
        <v>394.12869243049931</v>
      </c>
      <c r="E81" s="78">
        <v>413.03654349542165</v>
      </c>
      <c r="F81" s="78">
        <v>437.23916322731418</v>
      </c>
      <c r="G81" s="78">
        <v>461.73605575803668</v>
      </c>
      <c r="H81" s="78">
        <v>488.43056395719555</v>
      </c>
      <c r="I81" s="78">
        <v>518.16201618805962</v>
      </c>
      <c r="J81" s="78">
        <v>550.73874815015949</v>
      </c>
      <c r="K81" s="22"/>
    </row>
    <row r="82" spans="1:11" x14ac:dyDescent="0.25">
      <c r="A82" s="117"/>
      <c r="B82" s="68" t="s">
        <v>16</v>
      </c>
      <c r="C82" s="80"/>
      <c r="D82" s="79">
        <f t="shared" ref="D82:J82" si="27">D81/C81*100</f>
        <v>127.30626455465624</v>
      </c>
      <c r="E82" s="79">
        <f t="shared" si="27"/>
        <v>104.79738</v>
      </c>
      <c r="F82" s="79">
        <f t="shared" si="27"/>
        <v>105.85968000000001</v>
      </c>
      <c r="G82" s="79">
        <f t="shared" si="27"/>
        <v>105.60263</v>
      </c>
      <c r="H82" s="79">
        <f t="shared" si="27"/>
        <v>105.781335</v>
      </c>
      <c r="I82" s="79">
        <f t="shared" si="27"/>
        <v>106.08714000000002</v>
      </c>
      <c r="J82" s="79">
        <f t="shared" si="27"/>
        <v>106.28697800000002</v>
      </c>
      <c r="K82" s="22"/>
    </row>
    <row r="83" spans="1:11" ht="30" x14ac:dyDescent="0.25">
      <c r="A83" s="116" t="s">
        <v>50</v>
      </c>
      <c r="B83" s="68" t="s">
        <v>17</v>
      </c>
      <c r="C83" s="78">
        <v>5652.9031330523649</v>
      </c>
      <c r="D83" s="78">
        <v>5578.0569412387022</v>
      </c>
      <c r="E83" s="78">
        <v>5845.6575293263004</v>
      </c>
      <c r="F83" s="78">
        <v>6188.1943544407286</v>
      </c>
      <c r="G83" s="78">
        <v>6534.8959878009309</v>
      </c>
      <c r="H83" s="78">
        <v>6912.7002167572618</v>
      </c>
      <c r="I83" s="78">
        <v>7333.4859567315807</v>
      </c>
      <c r="J83" s="78">
        <v>7794.5406054643854</v>
      </c>
      <c r="K83" s="22"/>
    </row>
    <row r="84" spans="1:11" x14ac:dyDescent="0.25">
      <c r="A84" s="117"/>
      <c r="B84" s="68" t="s">
        <v>16</v>
      </c>
      <c r="C84" s="80"/>
      <c r="D84" s="79">
        <f t="shared" ref="D84:J84" si="28">D83/C83*100</f>
        <v>98.675968965821497</v>
      </c>
      <c r="E84" s="79">
        <f t="shared" si="28"/>
        <v>104.79738</v>
      </c>
      <c r="F84" s="79">
        <f t="shared" si="28"/>
        <v>105.85968000000001</v>
      </c>
      <c r="G84" s="79">
        <f t="shared" si="28"/>
        <v>105.60262999999999</v>
      </c>
      <c r="H84" s="79">
        <f t="shared" si="28"/>
        <v>105.781335</v>
      </c>
      <c r="I84" s="79">
        <f t="shared" si="28"/>
        <v>106.08714000000002</v>
      </c>
      <c r="J84" s="79">
        <f t="shared" si="28"/>
        <v>106.286978</v>
      </c>
      <c r="K84" s="22"/>
    </row>
    <row r="85" spans="1:11" ht="30" x14ac:dyDescent="0.25">
      <c r="A85" s="116" t="s">
        <v>51</v>
      </c>
      <c r="B85" s="68" t="s">
        <v>17</v>
      </c>
      <c r="C85" s="78">
        <v>1132.8863930113291</v>
      </c>
      <c r="D85" s="78">
        <v>1209.6751905428407</v>
      </c>
      <c r="E85" s="78">
        <v>1267.7079061989048</v>
      </c>
      <c r="F85" s="78">
        <v>1341.9915328368609</v>
      </c>
      <c r="G85" s="78">
        <v>1417.1783530530388</v>
      </c>
      <c r="H85" s="78">
        <v>1499.1101811905176</v>
      </c>
      <c r="I85" s="78">
        <v>1590.3631166738382</v>
      </c>
      <c r="J85" s="78">
        <v>1690.3488959392371</v>
      </c>
      <c r="K85" s="22"/>
    </row>
    <row r="86" spans="1:11" x14ac:dyDescent="0.25">
      <c r="A86" s="117"/>
      <c r="B86" s="68" t="s">
        <v>16</v>
      </c>
      <c r="C86" s="80"/>
      <c r="D86" s="79">
        <f t="shared" ref="D86:J86" si="29">D85/C85*100</f>
        <v>106.77815516235472</v>
      </c>
      <c r="E86" s="79">
        <f t="shared" si="29"/>
        <v>104.79737999999999</v>
      </c>
      <c r="F86" s="79">
        <f t="shared" si="29"/>
        <v>105.85968000000001</v>
      </c>
      <c r="G86" s="79">
        <f t="shared" si="29"/>
        <v>105.60263</v>
      </c>
      <c r="H86" s="79">
        <f t="shared" si="29"/>
        <v>105.781335</v>
      </c>
      <c r="I86" s="79">
        <f t="shared" si="29"/>
        <v>106.08714000000002</v>
      </c>
      <c r="J86" s="79">
        <f t="shared" si="29"/>
        <v>106.28697800000002</v>
      </c>
      <c r="K86" s="22"/>
    </row>
    <row r="87" spans="1:11" ht="30" x14ac:dyDescent="0.25">
      <c r="A87" s="116" t="s">
        <v>52</v>
      </c>
      <c r="B87" s="68" t="s">
        <v>17</v>
      </c>
      <c r="C87" s="78">
        <v>265.23508952230884</v>
      </c>
      <c r="D87" s="78">
        <v>274.14597098244411</v>
      </c>
      <c r="E87" s="78">
        <v>287.2977949651617</v>
      </c>
      <c r="F87" s="78">
        <v>304.13252639717632</v>
      </c>
      <c r="G87" s="78">
        <v>321.17194656086247</v>
      </c>
      <c r="H87" s="78">
        <v>339.7399727175669</v>
      </c>
      <c r="I87" s="78">
        <v>360.42042049284703</v>
      </c>
      <c r="J87" s="78">
        <v>383.07997303673989</v>
      </c>
      <c r="K87" s="22"/>
    </row>
    <row r="88" spans="1:11" x14ac:dyDescent="0.25">
      <c r="A88" s="117"/>
      <c r="B88" s="68" t="s">
        <v>16</v>
      </c>
      <c r="C88" s="80"/>
      <c r="D88" s="79">
        <f t="shared" ref="D88:J88" si="30">D87/C87*100</f>
        <v>103.35961636003135</v>
      </c>
      <c r="E88" s="79">
        <f t="shared" si="30"/>
        <v>104.79738</v>
      </c>
      <c r="F88" s="79">
        <f t="shared" si="30"/>
        <v>105.85968000000001</v>
      </c>
      <c r="G88" s="79">
        <f t="shared" si="30"/>
        <v>105.60263</v>
      </c>
      <c r="H88" s="79">
        <f t="shared" si="30"/>
        <v>105.781335</v>
      </c>
      <c r="I88" s="79">
        <f t="shared" si="30"/>
        <v>106.08714000000002</v>
      </c>
      <c r="J88" s="79">
        <f t="shared" si="30"/>
        <v>106.28697800000002</v>
      </c>
      <c r="K88" s="22"/>
    </row>
    <row r="89" spans="1:11" ht="30" x14ac:dyDescent="0.25">
      <c r="A89" s="116" t="s">
        <v>59</v>
      </c>
      <c r="B89" s="68" t="s">
        <v>17</v>
      </c>
      <c r="C89" s="78">
        <v>1084.5082186066447</v>
      </c>
      <c r="D89" s="78">
        <v>1149.1489017604656</v>
      </c>
      <c r="E89" s="78">
        <v>1204.2779413437418</v>
      </c>
      <c r="F89" s="78">
        <v>1274.8447750170728</v>
      </c>
      <c r="G89" s="78">
        <v>1346.2696108356117</v>
      </c>
      <c r="H89" s="78">
        <v>1424.1019670412147</v>
      </c>
      <c r="I89" s="78">
        <v>1510.7890475177674</v>
      </c>
      <c r="J89" s="78">
        <v>1605.7720225616192</v>
      </c>
      <c r="K89" s="22"/>
    </row>
    <row r="90" spans="1:11" x14ac:dyDescent="0.25">
      <c r="A90" s="117"/>
      <c r="B90" s="68" t="s">
        <v>16</v>
      </c>
      <c r="C90" s="80"/>
      <c r="D90" s="79">
        <f t="shared" ref="D90:J90" si="31">D89/C89*100</f>
        <v>105.96036821526995</v>
      </c>
      <c r="E90" s="79">
        <f t="shared" si="31"/>
        <v>104.79737999999999</v>
      </c>
      <c r="F90" s="79">
        <f t="shared" si="31"/>
        <v>105.85968000000001</v>
      </c>
      <c r="G90" s="79">
        <f t="shared" si="31"/>
        <v>105.60262999999999</v>
      </c>
      <c r="H90" s="79">
        <f t="shared" si="31"/>
        <v>105.781335</v>
      </c>
      <c r="I90" s="79">
        <f t="shared" si="31"/>
        <v>106.08714000000002</v>
      </c>
      <c r="J90" s="79">
        <f t="shared" si="31"/>
        <v>106.28697800000002</v>
      </c>
      <c r="K90" s="22"/>
    </row>
    <row r="91" spans="1:11" x14ac:dyDescent="0.2">
      <c r="A91" s="122" t="s">
        <v>37</v>
      </c>
      <c r="B91" s="95" t="s">
        <v>12</v>
      </c>
      <c r="C91" s="85">
        <f t="shared" ref="C91:J91" si="32">C94+C104</f>
        <v>186.83489870625243</v>
      </c>
      <c r="D91" s="85">
        <f t="shared" si="32"/>
        <v>206.7</v>
      </c>
      <c r="E91" s="85">
        <f t="shared" si="32"/>
        <v>208.27695764646927</v>
      </c>
      <c r="F91" s="85">
        <f t="shared" si="32"/>
        <v>210.22856382566442</v>
      </c>
      <c r="G91" s="85">
        <f t="shared" si="32"/>
        <v>212.2449440383912</v>
      </c>
      <c r="H91" s="85">
        <f t="shared" si="32"/>
        <v>213.83027295928048</v>
      </c>
      <c r="I91" s="85">
        <f t="shared" si="32"/>
        <v>215.71576909509298</v>
      </c>
      <c r="J91" s="85">
        <f t="shared" si="32"/>
        <v>217.5007641559809</v>
      </c>
      <c r="K91" s="22"/>
    </row>
    <row r="92" spans="1:11" ht="28.5" x14ac:dyDescent="0.2">
      <c r="A92" s="122"/>
      <c r="B92" s="95" t="s">
        <v>16</v>
      </c>
      <c r="C92" s="86"/>
      <c r="D92" s="87">
        <f t="shared" ref="D92:J92" si="33">D91/C91*100</f>
        <v>110.63243614084115</v>
      </c>
      <c r="E92" s="87">
        <f t="shared" si="33"/>
        <v>100.76292097071567</v>
      </c>
      <c r="F92" s="87">
        <f t="shared" si="33"/>
        <v>100.93702452794024</v>
      </c>
      <c r="G92" s="87">
        <f t="shared" si="33"/>
        <v>100.95913712962378</v>
      </c>
      <c r="H92" s="87">
        <f t="shared" si="33"/>
        <v>100.74693365633365</v>
      </c>
      <c r="I92" s="87">
        <f t="shared" si="33"/>
        <v>100.88177230927988</v>
      </c>
      <c r="J92" s="87">
        <f t="shared" si="33"/>
        <v>100.82747546383641</v>
      </c>
      <c r="K92" s="22"/>
    </row>
    <row r="93" spans="1:11" x14ac:dyDescent="0.25">
      <c r="A93" s="60" t="s">
        <v>13</v>
      </c>
      <c r="B93" s="68"/>
      <c r="C93" s="86"/>
      <c r="D93" s="86"/>
      <c r="E93" s="86"/>
      <c r="F93" s="86"/>
      <c r="G93" s="86"/>
      <c r="H93" s="86"/>
      <c r="I93" s="86"/>
      <c r="J93" s="86"/>
      <c r="K93" s="22"/>
    </row>
    <row r="94" spans="1:11" x14ac:dyDescent="0.25">
      <c r="A94" s="121" t="s">
        <v>14</v>
      </c>
      <c r="B94" s="96" t="s">
        <v>12</v>
      </c>
      <c r="C94" s="81">
        <f t="shared" ref="C94:J94" si="34">SUM(C97:C103)</f>
        <v>54.100000000000009</v>
      </c>
      <c r="D94" s="81">
        <f t="shared" si="34"/>
        <v>73.300000000000011</v>
      </c>
      <c r="E94" s="81">
        <f t="shared" si="34"/>
        <v>74.208523696914867</v>
      </c>
      <c r="F94" s="81">
        <f t="shared" si="34"/>
        <v>75.25562020178765</v>
      </c>
      <c r="G94" s="81">
        <f t="shared" si="34"/>
        <v>76.46799181511679</v>
      </c>
      <c r="H94" s="81">
        <f t="shared" si="34"/>
        <v>77.349813211533174</v>
      </c>
      <c r="I94" s="81">
        <f t="shared" si="34"/>
        <v>78.330799673023378</v>
      </c>
      <c r="J94" s="81">
        <f t="shared" si="34"/>
        <v>79.311786134513611</v>
      </c>
      <c r="K94" s="22"/>
    </row>
    <row r="95" spans="1:11" x14ac:dyDescent="0.25">
      <c r="A95" s="126"/>
      <c r="B95" s="97" t="s">
        <v>16</v>
      </c>
      <c r="C95" s="93"/>
      <c r="D95" s="94">
        <f t="shared" ref="D95:J95" si="35">D94/C94*100</f>
        <v>135.4898336414048</v>
      </c>
      <c r="E95" s="94">
        <f t="shared" si="35"/>
        <v>101.23945934094796</v>
      </c>
      <c r="F95" s="87">
        <f t="shared" si="35"/>
        <v>101.41101918311888</v>
      </c>
      <c r="G95" s="87">
        <f t="shared" si="35"/>
        <v>101.61100474632769</v>
      </c>
      <c r="H95" s="87">
        <f t="shared" si="35"/>
        <v>101.15319021133502</v>
      </c>
      <c r="I95" s="87">
        <f t="shared" si="35"/>
        <v>101.26824671031518</v>
      </c>
      <c r="J95" s="87">
        <f t="shared" si="35"/>
        <v>101.25236364952887</v>
      </c>
      <c r="K95" s="22"/>
    </row>
    <row r="96" spans="1:11" x14ac:dyDescent="0.25">
      <c r="A96" s="70" t="s">
        <v>7</v>
      </c>
      <c r="B96" s="68"/>
      <c r="C96" s="79"/>
      <c r="D96" s="88"/>
      <c r="E96" s="87"/>
      <c r="F96" s="87"/>
      <c r="G96" s="87"/>
      <c r="H96" s="87"/>
      <c r="I96" s="87"/>
      <c r="J96" s="87"/>
      <c r="K96" s="22"/>
    </row>
    <row r="97" spans="1:11" ht="30" x14ac:dyDescent="0.25">
      <c r="A97" s="70" t="s">
        <v>58</v>
      </c>
      <c r="B97" s="68" t="s">
        <v>12</v>
      </c>
      <c r="C97" s="100">
        <v>23.823875909685352</v>
      </c>
      <c r="D97" s="100">
        <v>32.2789298369674</v>
      </c>
      <c r="E97" s="100">
        <v>32.679014047989739</v>
      </c>
      <c r="F97" s="100">
        <v>33.140121205060986</v>
      </c>
      <c r="G97" s="100">
        <v>33.674010130613269</v>
      </c>
      <c r="H97" s="100">
        <v>34.062335519203458</v>
      </c>
      <c r="I97" s="100">
        <v>34.494329968882276</v>
      </c>
      <c r="J97" s="100">
        <v>34.926324418561101</v>
      </c>
      <c r="K97" s="22"/>
    </row>
    <row r="98" spans="1:11" x14ac:dyDescent="0.25">
      <c r="A98" s="70" t="s">
        <v>48</v>
      </c>
      <c r="B98" s="68" t="s">
        <v>12</v>
      </c>
      <c r="C98" s="103">
        <v>2.8775288728414954</v>
      </c>
      <c r="D98" s="103">
        <v>3.898759082796333</v>
      </c>
      <c r="E98" s="100">
        <v>3.9470826164291095</v>
      </c>
      <c r="F98" s="100">
        <v>4.0027767093204751</v>
      </c>
      <c r="G98" s="100">
        <v>4.0672616320925279</v>
      </c>
      <c r="H98" s="100">
        <v>4.1141648951032037</v>
      </c>
      <c r="I98" s="100">
        <v>4.1663426560422918</v>
      </c>
      <c r="J98" s="100">
        <v>4.2185204169813808</v>
      </c>
      <c r="K98" s="22"/>
    </row>
    <row r="99" spans="1:11" x14ac:dyDescent="0.25">
      <c r="A99" s="70" t="s">
        <v>49</v>
      </c>
      <c r="B99" s="68" t="s">
        <v>12</v>
      </c>
      <c r="C99" s="103">
        <v>2.1347334490607781</v>
      </c>
      <c r="D99" s="103">
        <v>2.892346798819871</v>
      </c>
      <c r="E99" s="100">
        <v>2.9281962613904535</v>
      </c>
      <c r="F99" s="100">
        <v>2.9695136723580431</v>
      </c>
      <c r="G99" s="100">
        <v>3.0173526785625806</v>
      </c>
      <c r="H99" s="100">
        <v>3.0521484942932187</v>
      </c>
      <c r="I99" s="100">
        <v>3.0908572671660268</v>
      </c>
      <c r="J99" s="100">
        <v>3.129566040038835</v>
      </c>
      <c r="K99" s="22"/>
    </row>
    <row r="100" spans="1:11" ht="30" x14ac:dyDescent="0.25">
      <c r="A100" s="70" t="s">
        <v>50</v>
      </c>
      <c r="B100" s="68" t="s">
        <v>12</v>
      </c>
      <c r="C100" s="103">
        <v>3.4637771770244239</v>
      </c>
      <c r="D100" s="103">
        <v>4.6930659348593391</v>
      </c>
      <c r="E100" s="100">
        <v>4.7512345789658008</v>
      </c>
      <c r="F100" s="100">
        <v>4.8182754103099859</v>
      </c>
      <c r="G100" s="100">
        <v>4.8958980558612204</v>
      </c>
      <c r="H100" s="100">
        <v>4.9523570729983524</v>
      </c>
      <c r="I100" s="100">
        <v>5.0151651786597151</v>
      </c>
      <c r="J100" s="100">
        <v>5.0779732843210788</v>
      </c>
      <c r="K100" s="22"/>
    </row>
    <row r="101" spans="1:11" x14ac:dyDescent="0.25">
      <c r="A101" s="70" t="s">
        <v>51</v>
      </c>
      <c r="B101" s="68" t="s">
        <v>12</v>
      </c>
      <c r="C101" s="103">
        <v>3.8517952126758379</v>
      </c>
      <c r="D101" s="103">
        <v>5.2187909258620868</v>
      </c>
      <c r="E101" s="100">
        <v>5.2834757174772298</v>
      </c>
      <c r="F101" s="100">
        <v>5.3580265733862609</v>
      </c>
      <c r="G101" s="100">
        <v>5.4443446357930121</v>
      </c>
      <c r="H101" s="100">
        <v>5.5071282852043195</v>
      </c>
      <c r="I101" s="100">
        <v>5.5769722585142594</v>
      </c>
      <c r="J101" s="100">
        <v>5.6468162318242001</v>
      </c>
      <c r="K101" s="22"/>
    </row>
    <row r="102" spans="1:11" x14ac:dyDescent="0.25">
      <c r="A102" s="70" t="s">
        <v>52</v>
      </c>
      <c r="B102" s="68" t="s">
        <v>12</v>
      </c>
      <c r="C102" s="103">
        <v>0.12155038729431301</v>
      </c>
      <c r="D102" s="100">
        <v>0.16468841753554794</v>
      </c>
      <c r="E102" s="100">
        <v>0.1667296635101517</v>
      </c>
      <c r="F102" s="100">
        <v>0.16908225104622951</v>
      </c>
      <c r="G102" s="100">
        <v>0.17180617413578197</v>
      </c>
      <c r="H102" s="100">
        <v>0.17378742611838496</v>
      </c>
      <c r="I102" s="100">
        <v>0.17599147943307281</v>
      </c>
      <c r="J102" s="100">
        <v>0.17819553274776065</v>
      </c>
      <c r="K102" s="22"/>
    </row>
    <row r="103" spans="1:11" x14ac:dyDescent="0.25">
      <c r="A103" s="70" t="s">
        <v>59</v>
      </c>
      <c r="B103" s="68" t="s">
        <v>12</v>
      </c>
      <c r="C103" s="100">
        <v>17.826738991417802</v>
      </c>
      <c r="D103" s="100">
        <v>24.153419003159421</v>
      </c>
      <c r="E103" s="100">
        <v>24.452790811152383</v>
      </c>
      <c r="F103" s="100">
        <v>24.797824380305673</v>
      </c>
      <c r="G103" s="100">
        <v>25.197318508058405</v>
      </c>
      <c r="H103" s="100">
        <v>25.487891518612237</v>
      </c>
      <c r="I103" s="100">
        <v>25.81114086432574</v>
      </c>
      <c r="J103" s="100">
        <v>26.134390210039246</v>
      </c>
      <c r="K103" s="22"/>
    </row>
    <row r="104" spans="1:11" x14ac:dyDescent="0.25">
      <c r="A104" s="121" t="s">
        <v>15</v>
      </c>
      <c r="B104" s="96" t="s">
        <v>12</v>
      </c>
      <c r="C104" s="81">
        <f t="shared" ref="C104:J104" si="36">SUM(C107:C113)</f>
        <v>132.73489870625241</v>
      </c>
      <c r="D104" s="81">
        <f t="shared" si="36"/>
        <v>133.39999999999998</v>
      </c>
      <c r="E104" s="81">
        <f t="shared" si="36"/>
        <v>134.06843394955442</v>
      </c>
      <c r="F104" s="81">
        <f t="shared" si="36"/>
        <v>134.97294362387677</v>
      </c>
      <c r="G104" s="81">
        <f t="shared" si="36"/>
        <v>135.77695222327441</v>
      </c>
      <c r="H104" s="81">
        <f t="shared" si="36"/>
        <v>136.48045974774729</v>
      </c>
      <c r="I104" s="81">
        <f t="shared" si="36"/>
        <v>137.38496942206962</v>
      </c>
      <c r="J104" s="81">
        <f t="shared" si="36"/>
        <v>138.18897802146728</v>
      </c>
      <c r="K104" s="22"/>
    </row>
    <row r="105" spans="1:11" x14ac:dyDescent="0.25">
      <c r="A105" s="121"/>
      <c r="B105" s="97" t="s">
        <v>16</v>
      </c>
      <c r="C105" s="83"/>
      <c r="D105" s="87">
        <f t="shared" ref="D105:J105" si="37">D104/C104*100</f>
        <v>100.50107492470346</v>
      </c>
      <c r="E105" s="87">
        <f t="shared" si="37"/>
        <v>100.50107492470349</v>
      </c>
      <c r="F105" s="87">
        <f t="shared" si="37"/>
        <v>100.67466266866569</v>
      </c>
      <c r="G105" s="87">
        <f t="shared" si="37"/>
        <v>100.59568131049889</v>
      </c>
      <c r="H105" s="87">
        <f t="shared" si="37"/>
        <v>100.51813471502588</v>
      </c>
      <c r="I105" s="87">
        <f t="shared" si="37"/>
        <v>100.66273932253313</v>
      </c>
      <c r="J105" s="87">
        <f t="shared" si="37"/>
        <v>100.58522311631313</v>
      </c>
      <c r="K105" s="22"/>
    </row>
    <row r="106" spans="1:11" x14ac:dyDescent="0.25">
      <c r="A106" s="70" t="s">
        <v>7</v>
      </c>
      <c r="B106" s="68"/>
      <c r="C106" s="87"/>
      <c r="D106" s="87"/>
      <c r="E106" s="87"/>
      <c r="F106" s="87"/>
      <c r="G106" s="87"/>
      <c r="H106" s="87"/>
      <c r="I106" s="87"/>
      <c r="J106" s="87"/>
      <c r="K106" s="22"/>
    </row>
    <row r="107" spans="1:11" ht="18" customHeight="1" x14ac:dyDescent="0.25">
      <c r="A107" s="70" t="s">
        <v>58</v>
      </c>
      <c r="B107" s="68" t="s">
        <v>12</v>
      </c>
      <c r="C107" s="100">
        <v>12.1</v>
      </c>
      <c r="D107" s="100">
        <v>12.3</v>
      </c>
      <c r="E107" s="100">
        <v>12.361632215738526</v>
      </c>
      <c r="F107" s="100">
        <v>12.445031533535865</v>
      </c>
      <c r="G107" s="100">
        <v>12.51916426046683</v>
      </c>
      <c r="H107" s="100">
        <v>12.584030396531423</v>
      </c>
      <c r="I107" s="100">
        <v>12.667429714328756</v>
      </c>
      <c r="J107" s="100">
        <v>12.741562441259724</v>
      </c>
      <c r="K107" s="22"/>
    </row>
    <row r="108" spans="1:11" x14ac:dyDescent="0.25">
      <c r="A108" s="70" t="s">
        <v>48</v>
      </c>
      <c r="B108" s="68" t="s">
        <v>12</v>
      </c>
      <c r="C108" s="103">
        <v>6.0348987062524007</v>
      </c>
      <c r="D108" s="100">
        <v>6.1</v>
      </c>
      <c r="E108" s="100">
        <v>6.13056557040691</v>
      </c>
      <c r="F108" s="100">
        <v>6.1719262076885171</v>
      </c>
      <c r="G108" s="100">
        <v>6.2086912186055008</v>
      </c>
      <c r="H108" s="100">
        <v>6.2408606031578593</v>
      </c>
      <c r="I108" s="100">
        <v>6.2822212404394646</v>
      </c>
      <c r="J108" s="100">
        <v>6.3189862513564483</v>
      </c>
      <c r="K108" s="22"/>
    </row>
    <row r="109" spans="1:11" x14ac:dyDescent="0.25">
      <c r="A109" s="70" t="s">
        <v>49</v>
      </c>
      <c r="B109" s="68" t="s">
        <v>12</v>
      </c>
      <c r="C109" s="103">
        <v>15.3</v>
      </c>
      <c r="D109" s="100">
        <v>15.4</v>
      </c>
      <c r="E109" s="100">
        <v>15.477165538404334</v>
      </c>
      <c r="F109" s="100">
        <v>15.58158419645954</v>
      </c>
      <c r="G109" s="100">
        <v>15.674400781397498</v>
      </c>
      <c r="H109" s="100">
        <v>15.755615293218206</v>
      </c>
      <c r="I109" s="100">
        <v>15.860033951273406</v>
      </c>
      <c r="J109" s="100">
        <v>15.952850536211365</v>
      </c>
      <c r="K109" s="22"/>
    </row>
    <row r="110" spans="1:11" ht="30" x14ac:dyDescent="0.25">
      <c r="A110" s="70" t="s">
        <v>50</v>
      </c>
      <c r="B110" s="68" t="s">
        <v>12</v>
      </c>
      <c r="C110" s="103">
        <v>38.9</v>
      </c>
      <c r="D110" s="100">
        <v>38.9</v>
      </c>
      <c r="E110" s="100">
        <v>39.094918145709642</v>
      </c>
      <c r="F110" s="100">
        <v>39.358676963784156</v>
      </c>
      <c r="G110" s="100">
        <v>39.593129246517051</v>
      </c>
      <c r="H110" s="100">
        <v>39.798274993908322</v>
      </c>
      <c r="I110" s="100">
        <v>40.062033811982822</v>
      </c>
      <c r="J110" s="100">
        <v>40.296486094715718</v>
      </c>
      <c r="K110" s="22"/>
    </row>
    <row r="111" spans="1:11" x14ac:dyDescent="0.25">
      <c r="A111" s="70" t="s">
        <v>51</v>
      </c>
      <c r="B111" s="68" t="s">
        <v>12</v>
      </c>
      <c r="C111" s="103">
        <v>7.2</v>
      </c>
      <c r="D111" s="100">
        <v>7.3</v>
      </c>
      <c r="E111" s="100">
        <v>7.3365784695033529</v>
      </c>
      <c r="F111" s="100">
        <v>7.3860756255944571</v>
      </c>
      <c r="G111" s="100">
        <v>7.4300730976754368</v>
      </c>
      <c r="H111" s="100">
        <v>7.468570885746292</v>
      </c>
      <c r="I111" s="100">
        <v>7.5180680418373935</v>
      </c>
      <c r="J111" s="100">
        <v>7.5620655139183732</v>
      </c>
      <c r="K111" s="22"/>
    </row>
    <row r="112" spans="1:11" x14ac:dyDescent="0.25">
      <c r="A112" s="70" t="s">
        <v>52</v>
      </c>
      <c r="B112" s="68" t="s">
        <v>12</v>
      </c>
      <c r="C112" s="103">
        <v>7.7</v>
      </c>
      <c r="D112" s="100">
        <v>7.8</v>
      </c>
      <c r="E112" s="100">
        <v>7.8390838441268693</v>
      </c>
      <c r="F112" s="100">
        <v>7.8919712163885967</v>
      </c>
      <c r="G112" s="100">
        <v>7.9389822139545752</v>
      </c>
      <c r="H112" s="100">
        <v>7.9801168368248048</v>
      </c>
      <c r="I112" s="100">
        <v>8.0330042090865295</v>
      </c>
      <c r="J112" s="100">
        <v>8.0800152066525079</v>
      </c>
      <c r="K112" s="22"/>
    </row>
    <row r="113" spans="1:11" x14ac:dyDescent="0.25">
      <c r="A113" s="70" t="s">
        <v>59</v>
      </c>
      <c r="B113" s="68" t="s">
        <v>12</v>
      </c>
      <c r="C113" s="103">
        <v>45.5</v>
      </c>
      <c r="D113" s="100">
        <v>45.6</v>
      </c>
      <c r="E113" s="100">
        <v>45.828490165664782</v>
      </c>
      <c r="F113" s="100">
        <v>46.137677880425642</v>
      </c>
      <c r="G113" s="100">
        <v>46.412511404657515</v>
      </c>
      <c r="H113" s="100">
        <v>46.652990738360394</v>
      </c>
      <c r="I113" s="100">
        <v>46.962178453121254</v>
      </c>
      <c r="J113" s="100">
        <v>47.237011977353134</v>
      </c>
      <c r="K113" s="22"/>
    </row>
    <row r="114" spans="1:11" x14ac:dyDescent="0.2">
      <c r="A114" s="24"/>
      <c r="B114" s="20"/>
      <c r="C114" s="25"/>
      <c r="D114" s="26"/>
      <c r="E114" s="26"/>
      <c r="F114" s="26"/>
      <c r="G114" s="25"/>
      <c r="H114" s="25"/>
      <c r="I114" s="25"/>
      <c r="J114" s="25"/>
    </row>
    <row r="115" spans="1:11" x14ac:dyDescent="0.2">
      <c r="A115" s="24"/>
      <c r="B115" s="20"/>
      <c r="C115" s="25"/>
      <c r="D115" s="26"/>
      <c r="E115" s="26"/>
      <c r="F115" s="26"/>
      <c r="G115" s="25"/>
      <c r="H115" s="25"/>
      <c r="I115" s="25"/>
      <c r="J115" s="25"/>
    </row>
    <row r="116" spans="1:11" s="31" customFormat="1" ht="31.5" x14ac:dyDescent="0.2">
      <c r="A116" s="28" t="s">
        <v>24</v>
      </c>
      <c r="B116" s="120" t="s">
        <v>74</v>
      </c>
      <c r="C116" s="120"/>
      <c r="D116" s="120"/>
      <c r="E116" s="120"/>
      <c r="F116" s="120"/>
      <c r="G116" s="29"/>
      <c r="H116" s="29"/>
      <c r="I116" s="29"/>
      <c r="J116" s="29"/>
      <c r="K116" s="30"/>
    </row>
    <row r="117" spans="1:11" s="31" customFormat="1" x14ac:dyDescent="0.2">
      <c r="A117" s="28"/>
      <c r="B117" s="109" t="s">
        <v>25</v>
      </c>
      <c r="C117" s="109"/>
      <c r="D117" s="109"/>
      <c r="E117" s="109"/>
      <c r="F117" s="109"/>
      <c r="G117" s="29"/>
      <c r="H117" s="29"/>
      <c r="I117" s="29"/>
      <c r="J117" s="29"/>
      <c r="K117" s="30"/>
    </row>
    <row r="118" spans="1:11" s="33" customFormat="1" x14ac:dyDescent="0.2">
      <c r="A118" s="18"/>
      <c r="B118" s="18"/>
      <c r="C118" s="32"/>
      <c r="D118" s="32"/>
      <c r="E118" s="32"/>
      <c r="F118" s="32"/>
      <c r="G118" s="32"/>
      <c r="H118" s="32"/>
      <c r="I118" s="32"/>
      <c r="J118" s="32"/>
      <c r="K118" s="27"/>
    </row>
    <row r="119" spans="1:11" s="33" customFormat="1" x14ac:dyDescent="0.2">
      <c r="A119" s="18" t="s">
        <v>26</v>
      </c>
      <c r="B119" s="118" t="s">
        <v>73</v>
      </c>
      <c r="C119" s="118"/>
      <c r="D119" s="118"/>
      <c r="E119" s="118"/>
      <c r="F119" s="118"/>
      <c r="G119" s="32"/>
      <c r="H119" s="32"/>
      <c r="I119" s="32"/>
      <c r="J119" s="32"/>
      <c r="K119" s="27"/>
    </row>
    <row r="120" spans="1:11" s="33" customFormat="1" x14ac:dyDescent="0.2">
      <c r="A120" s="18"/>
      <c r="B120" s="119" t="s">
        <v>25</v>
      </c>
      <c r="C120" s="119"/>
      <c r="D120" s="119"/>
      <c r="E120" s="119"/>
      <c r="F120" s="119"/>
      <c r="G120" s="32"/>
      <c r="H120" s="32"/>
      <c r="I120" s="32"/>
      <c r="J120" s="32"/>
      <c r="K120" s="27"/>
    </row>
    <row r="121" spans="1:11" x14ac:dyDescent="0.2">
      <c r="A121" s="125"/>
      <c r="B121" s="125"/>
      <c r="C121" s="125"/>
      <c r="D121" s="125"/>
      <c r="E121" s="125"/>
      <c r="F121" s="125"/>
      <c r="G121" s="125"/>
      <c r="H121" s="125"/>
      <c r="I121" s="125"/>
      <c r="J121" s="125"/>
    </row>
    <row r="122" spans="1:11" x14ac:dyDescent="0.2">
      <c r="A122" s="27"/>
    </row>
    <row r="123" spans="1:11" x14ac:dyDescent="0.2">
      <c r="A123" s="123"/>
      <c r="B123" s="123"/>
      <c r="C123" s="123"/>
      <c r="D123" s="123"/>
      <c r="E123" s="123"/>
      <c r="F123" s="123"/>
      <c r="G123" s="123"/>
      <c r="H123" s="123"/>
      <c r="I123" s="123"/>
      <c r="J123" s="123"/>
    </row>
    <row r="124" spans="1:11" x14ac:dyDescent="0.2">
      <c r="A124" s="27"/>
    </row>
    <row r="125" spans="1:11" x14ac:dyDescent="0.2">
      <c r="A125" s="27"/>
    </row>
    <row r="126" spans="1:11" x14ac:dyDescent="0.2">
      <c r="A126" s="27"/>
    </row>
    <row r="127" spans="1:11" x14ac:dyDescent="0.2">
      <c r="A127" s="27"/>
    </row>
    <row r="128" spans="1:11" x14ac:dyDescent="0.2">
      <c r="A128" s="27"/>
    </row>
    <row r="129" spans="1:1" x14ac:dyDescent="0.2">
      <c r="A129" s="27"/>
    </row>
    <row r="130" spans="1:1" x14ac:dyDescent="0.2">
      <c r="A130" s="27"/>
    </row>
    <row r="131" spans="1:1" x14ac:dyDescent="0.2">
      <c r="A131" s="27"/>
    </row>
    <row r="132" spans="1:1" x14ac:dyDescent="0.2">
      <c r="A132" s="27"/>
    </row>
    <row r="133" spans="1:1" x14ac:dyDescent="0.2">
      <c r="A133" s="27"/>
    </row>
    <row r="134" spans="1:1" x14ac:dyDescent="0.2">
      <c r="A134" s="27"/>
    </row>
    <row r="135" spans="1:1" x14ac:dyDescent="0.2">
      <c r="A135" s="27"/>
    </row>
    <row r="136" spans="1:1" x14ac:dyDescent="0.2">
      <c r="A136" s="27"/>
    </row>
    <row r="137" spans="1:1" x14ac:dyDescent="0.2">
      <c r="A137" s="27"/>
    </row>
    <row r="138" spans="1:1" x14ac:dyDescent="0.2">
      <c r="A138" s="27"/>
    </row>
    <row r="139" spans="1:1" x14ac:dyDescent="0.2">
      <c r="A139" s="27"/>
    </row>
    <row r="140" spans="1:1" x14ac:dyDescent="0.2">
      <c r="A140" s="27"/>
    </row>
    <row r="141" spans="1:1" x14ac:dyDescent="0.2">
      <c r="A141" s="27"/>
    </row>
    <row r="142" spans="1:1" x14ac:dyDescent="0.2">
      <c r="A142" s="27"/>
    </row>
    <row r="143" spans="1:1" x14ac:dyDescent="0.2">
      <c r="A143" s="27"/>
    </row>
    <row r="144" spans="1:1" x14ac:dyDescent="0.2">
      <c r="A144" s="27"/>
    </row>
    <row r="145" spans="1:1" x14ac:dyDescent="0.2">
      <c r="A145" s="27"/>
    </row>
    <row r="146" spans="1:1" x14ac:dyDescent="0.2">
      <c r="A146" s="27"/>
    </row>
    <row r="147" spans="1:1" x14ac:dyDescent="0.2">
      <c r="A147" s="27"/>
    </row>
    <row r="148" spans="1:1" x14ac:dyDescent="0.2">
      <c r="A148" s="27"/>
    </row>
    <row r="149" spans="1:1" x14ac:dyDescent="0.2">
      <c r="A149" s="27"/>
    </row>
    <row r="150" spans="1:1" x14ac:dyDescent="0.2">
      <c r="A150" s="27"/>
    </row>
    <row r="151" spans="1:1" x14ac:dyDescent="0.2">
      <c r="A151" s="27"/>
    </row>
    <row r="152" spans="1:1" x14ac:dyDescent="0.2">
      <c r="A152" s="27"/>
    </row>
    <row r="153" spans="1:1" x14ac:dyDescent="0.2">
      <c r="A153" s="27"/>
    </row>
    <row r="154" spans="1:1" x14ac:dyDescent="0.2">
      <c r="A154" s="27"/>
    </row>
    <row r="155" spans="1:1" x14ac:dyDescent="0.2">
      <c r="A155" s="27"/>
    </row>
    <row r="156" spans="1:1" x14ac:dyDescent="0.2">
      <c r="A156" s="27"/>
    </row>
    <row r="157" spans="1:1" x14ac:dyDescent="0.2">
      <c r="A157" s="27"/>
    </row>
    <row r="158" spans="1:1" x14ac:dyDescent="0.2">
      <c r="A158" s="27"/>
    </row>
    <row r="159" spans="1:1" x14ac:dyDescent="0.2">
      <c r="A159" s="27"/>
    </row>
    <row r="160" spans="1:1" x14ac:dyDescent="0.2">
      <c r="A160" s="27"/>
    </row>
    <row r="161" spans="1:1" x14ac:dyDescent="0.2">
      <c r="A161" s="27"/>
    </row>
    <row r="162" spans="1:1" x14ac:dyDescent="0.2">
      <c r="A162" s="27"/>
    </row>
    <row r="163" spans="1:1" x14ac:dyDescent="0.2">
      <c r="A163" s="27"/>
    </row>
    <row r="164" spans="1:1" x14ac:dyDescent="0.2">
      <c r="A164" s="27"/>
    </row>
    <row r="165" spans="1:1" x14ac:dyDescent="0.2">
      <c r="A165" s="27"/>
    </row>
    <row r="166" spans="1:1" x14ac:dyDescent="0.2">
      <c r="A166" s="27"/>
    </row>
    <row r="167" spans="1:1" x14ac:dyDescent="0.2">
      <c r="A167" s="27"/>
    </row>
    <row r="168" spans="1:1" x14ac:dyDescent="0.2">
      <c r="A168" s="27"/>
    </row>
    <row r="169" spans="1:1" x14ac:dyDescent="0.2">
      <c r="A169" s="27"/>
    </row>
    <row r="170" spans="1:1" x14ac:dyDescent="0.2">
      <c r="A170" s="27"/>
    </row>
    <row r="171" spans="1:1" x14ac:dyDescent="0.2">
      <c r="A171" s="27"/>
    </row>
    <row r="172" spans="1:1" x14ac:dyDescent="0.2">
      <c r="A172" s="27"/>
    </row>
    <row r="173" spans="1:1" x14ac:dyDescent="0.2">
      <c r="A173" s="27"/>
    </row>
    <row r="174" spans="1:1" x14ac:dyDescent="0.2">
      <c r="A174" s="27"/>
    </row>
    <row r="175" spans="1:1" x14ac:dyDescent="0.2">
      <c r="A175" s="27"/>
    </row>
    <row r="176" spans="1:1" x14ac:dyDescent="0.2">
      <c r="A176" s="27"/>
    </row>
    <row r="177" spans="1:1" x14ac:dyDescent="0.2">
      <c r="A177" s="27"/>
    </row>
    <row r="178" spans="1:1" x14ac:dyDescent="0.2">
      <c r="A178" s="27"/>
    </row>
    <row r="179" spans="1:1" x14ac:dyDescent="0.2">
      <c r="A179" s="27"/>
    </row>
    <row r="180" spans="1:1" x14ac:dyDescent="0.2">
      <c r="A180" s="27"/>
    </row>
    <row r="181" spans="1:1" x14ac:dyDescent="0.2">
      <c r="A181" s="27"/>
    </row>
    <row r="182" spans="1:1" x14ac:dyDescent="0.2">
      <c r="A182" s="27"/>
    </row>
    <row r="183" spans="1:1" x14ac:dyDescent="0.2">
      <c r="A183" s="27"/>
    </row>
    <row r="184" spans="1:1" x14ac:dyDescent="0.2">
      <c r="A184" s="27"/>
    </row>
    <row r="185" spans="1:1" x14ac:dyDescent="0.2">
      <c r="A185" s="27"/>
    </row>
    <row r="186" spans="1:1" x14ac:dyDescent="0.2">
      <c r="A186" s="27"/>
    </row>
    <row r="187" spans="1:1" x14ac:dyDescent="0.2">
      <c r="A187" s="27"/>
    </row>
    <row r="188" spans="1:1" x14ac:dyDescent="0.2">
      <c r="A188" s="27"/>
    </row>
    <row r="189" spans="1:1" x14ac:dyDescent="0.2">
      <c r="A189" s="27"/>
    </row>
    <row r="190" spans="1:1" x14ac:dyDescent="0.2">
      <c r="A190" s="27"/>
    </row>
    <row r="191" spans="1:1" x14ac:dyDescent="0.2">
      <c r="A191" s="27"/>
    </row>
    <row r="192" spans="1:1" x14ac:dyDescent="0.2">
      <c r="A192" s="27"/>
    </row>
    <row r="193" spans="1:1" x14ac:dyDescent="0.2">
      <c r="A193" s="27"/>
    </row>
    <row r="194" spans="1:1" x14ac:dyDescent="0.2">
      <c r="A194" s="27"/>
    </row>
    <row r="195" spans="1:1" x14ac:dyDescent="0.2">
      <c r="A195" s="27"/>
    </row>
    <row r="196" spans="1:1" x14ac:dyDescent="0.2">
      <c r="A196" s="27"/>
    </row>
    <row r="197" spans="1:1" x14ac:dyDescent="0.2">
      <c r="A197" s="27"/>
    </row>
    <row r="198" spans="1:1" x14ac:dyDescent="0.2">
      <c r="A198" s="27"/>
    </row>
    <row r="199" spans="1:1" x14ac:dyDescent="0.2">
      <c r="A199" s="27"/>
    </row>
    <row r="200" spans="1:1" x14ac:dyDescent="0.2">
      <c r="A200" s="27"/>
    </row>
    <row r="201" spans="1:1" x14ac:dyDescent="0.2">
      <c r="A201" s="27"/>
    </row>
    <row r="202" spans="1:1" x14ac:dyDescent="0.2">
      <c r="A202" s="27"/>
    </row>
    <row r="203" spans="1:1" x14ac:dyDescent="0.2">
      <c r="A203" s="27"/>
    </row>
    <row r="204" spans="1:1" x14ac:dyDescent="0.2">
      <c r="A204" s="27"/>
    </row>
    <row r="205" spans="1:1" x14ac:dyDescent="0.2">
      <c r="A205" s="27"/>
    </row>
    <row r="206" spans="1:1" x14ac:dyDescent="0.2">
      <c r="A206" s="27"/>
    </row>
    <row r="207" spans="1:1" x14ac:dyDescent="0.2">
      <c r="A207" s="27"/>
    </row>
    <row r="208" spans="1:1" x14ac:dyDescent="0.2">
      <c r="A208" s="27"/>
    </row>
    <row r="209" spans="1:1" x14ac:dyDescent="0.2">
      <c r="A209" s="27"/>
    </row>
    <row r="210" spans="1:1" x14ac:dyDescent="0.2">
      <c r="A210" s="27"/>
    </row>
    <row r="211" spans="1:1" x14ac:dyDescent="0.2">
      <c r="A211" s="27"/>
    </row>
    <row r="212" spans="1:1" x14ac:dyDescent="0.2">
      <c r="A212" s="27"/>
    </row>
    <row r="213" spans="1:1" x14ac:dyDescent="0.2">
      <c r="A213" s="27"/>
    </row>
    <row r="214" spans="1:1" x14ac:dyDescent="0.2">
      <c r="A214" s="27"/>
    </row>
    <row r="215" spans="1:1" x14ac:dyDescent="0.2">
      <c r="A215" s="27"/>
    </row>
    <row r="216" spans="1:1" x14ac:dyDescent="0.2">
      <c r="A216" s="27"/>
    </row>
    <row r="217" spans="1:1" x14ac:dyDescent="0.2">
      <c r="A217" s="27"/>
    </row>
    <row r="218" spans="1:1" x14ac:dyDescent="0.2">
      <c r="A218" s="27"/>
    </row>
    <row r="219" spans="1:1" x14ac:dyDescent="0.2">
      <c r="A219" s="27"/>
    </row>
    <row r="220" spans="1:1" x14ac:dyDescent="0.2">
      <c r="A220" s="27"/>
    </row>
    <row r="221" spans="1:1" x14ac:dyDescent="0.2">
      <c r="A221" s="27"/>
    </row>
    <row r="222" spans="1:1" x14ac:dyDescent="0.2">
      <c r="A222" s="27"/>
    </row>
    <row r="223" spans="1:1" x14ac:dyDescent="0.2">
      <c r="A223" s="27"/>
    </row>
    <row r="224" spans="1:1" x14ac:dyDescent="0.2">
      <c r="A224" s="27"/>
    </row>
    <row r="225" spans="1:1" x14ac:dyDescent="0.2">
      <c r="A225" s="27"/>
    </row>
    <row r="226" spans="1:1" x14ac:dyDescent="0.2">
      <c r="A226" s="27"/>
    </row>
    <row r="227" spans="1:1" x14ac:dyDescent="0.2">
      <c r="A227" s="27"/>
    </row>
    <row r="228" spans="1:1" x14ac:dyDescent="0.2">
      <c r="A228" s="27"/>
    </row>
    <row r="229" spans="1:1" x14ac:dyDescent="0.2">
      <c r="A229" s="27"/>
    </row>
    <row r="230" spans="1:1" x14ac:dyDescent="0.2">
      <c r="A230" s="27"/>
    </row>
    <row r="231" spans="1:1" x14ac:dyDescent="0.2">
      <c r="A231" s="27"/>
    </row>
    <row r="232" spans="1:1" x14ac:dyDescent="0.2">
      <c r="A232" s="27"/>
    </row>
    <row r="233" spans="1:1" x14ac:dyDescent="0.2">
      <c r="A233" s="27"/>
    </row>
    <row r="234" spans="1:1" x14ac:dyDescent="0.2">
      <c r="A234" s="27"/>
    </row>
    <row r="235" spans="1:1" x14ac:dyDescent="0.2">
      <c r="A235" s="27"/>
    </row>
    <row r="236" spans="1:1" x14ac:dyDescent="0.2">
      <c r="A236" s="27"/>
    </row>
    <row r="237" spans="1:1" x14ac:dyDescent="0.2">
      <c r="A237" s="27"/>
    </row>
    <row r="238" spans="1:1" x14ac:dyDescent="0.2">
      <c r="A238" s="27"/>
    </row>
    <row r="239" spans="1:1" x14ac:dyDescent="0.2">
      <c r="A239" s="27"/>
    </row>
    <row r="240" spans="1:1" x14ac:dyDescent="0.2">
      <c r="A240" s="27"/>
    </row>
    <row r="241" spans="1:1" x14ac:dyDescent="0.2">
      <c r="A241" s="27"/>
    </row>
    <row r="242" spans="1:1" x14ac:dyDescent="0.2">
      <c r="A242" s="27"/>
    </row>
    <row r="243" spans="1:1" x14ac:dyDescent="0.2">
      <c r="A243" s="27"/>
    </row>
    <row r="244" spans="1:1" x14ac:dyDescent="0.2">
      <c r="A244" s="27"/>
    </row>
    <row r="245" spans="1:1" x14ac:dyDescent="0.2">
      <c r="A245" s="27"/>
    </row>
    <row r="246" spans="1:1" x14ac:dyDescent="0.2">
      <c r="A246" s="27"/>
    </row>
    <row r="247" spans="1:1" x14ac:dyDescent="0.2">
      <c r="A247" s="27"/>
    </row>
    <row r="248" spans="1:1" x14ac:dyDescent="0.2">
      <c r="A248" s="27"/>
    </row>
    <row r="249" spans="1:1" x14ac:dyDescent="0.2">
      <c r="A249" s="27"/>
    </row>
    <row r="250" spans="1:1" x14ac:dyDescent="0.2">
      <c r="A250" s="27"/>
    </row>
    <row r="251" spans="1:1" x14ac:dyDescent="0.2">
      <c r="A251" s="27"/>
    </row>
    <row r="252" spans="1:1" x14ac:dyDescent="0.2">
      <c r="A252" s="27"/>
    </row>
    <row r="253" spans="1:1" x14ac:dyDescent="0.2">
      <c r="A253" s="27"/>
    </row>
    <row r="254" spans="1:1" x14ac:dyDescent="0.2">
      <c r="A254" s="27"/>
    </row>
    <row r="255" spans="1:1" x14ac:dyDescent="0.2">
      <c r="A255" s="27"/>
    </row>
    <row r="256" spans="1:1" x14ac:dyDescent="0.2">
      <c r="A256" s="27"/>
    </row>
    <row r="257" spans="1:1" x14ac:dyDescent="0.2">
      <c r="A257" s="27"/>
    </row>
    <row r="258" spans="1:1" x14ac:dyDescent="0.2">
      <c r="A258" s="27"/>
    </row>
    <row r="259" spans="1:1" x14ac:dyDescent="0.2">
      <c r="A259" s="27"/>
    </row>
    <row r="260" spans="1:1" x14ac:dyDescent="0.2">
      <c r="A260" s="27"/>
    </row>
    <row r="261" spans="1:1" x14ac:dyDescent="0.2">
      <c r="A261" s="27"/>
    </row>
    <row r="262" spans="1:1" x14ac:dyDescent="0.2">
      <c r="A262" s="27"/>
    </row>
    <row r="263" spans="1:1" x14ac:dyDescent="0.2">
      <c r="A263" s="27"/>
    </row>
    <row r="264" spans="1:1" x14ac:dyDescent="0.2">
      <c r="A264" s="27"/>
    </row>
    <row r="265" spans="1:1" x14ac:dyDescent="0.2">
      <c r="A265" s="27"/>
    </row>
    <row r="266" spans="1:1" x14ac:dyDescent="0.2">
      <c r="A266" s="27"/>
    </row>
    <row r="267" spans="1:1" x14ac:dyDescent="0.2">
      <c r="A267" s="27"/>
    </row>
    <row r="268" spans="1:1" x14ac:dyDescent="0.2">
      <c r="A268" s="27"/>
    </row>
    <row r="269" spans="1:1" x14ac:dyDescent="0.2">
      <c r="A269" s="27"/>
    </row>
    <row r="270" spans="1:1" x14ac:dyDescent="0.2">
      <c r="A270" s="27"/>
    </row>
    <row r="271" spans="1:1" x14ac:dyDescent="0.2">
      <c r="A271" s="27"/>
    </row>
    <row r="272" spans="1:1" x14ac:dyDescent="0.2">
      <c r="A272" s="27"/>
    </row>
    <row r="273" spans="1:1" x14ac:dyDescent="0.2">
      <c r="A273" s="27"/>
    </row>
    <row r="274" spans="1:1" x14ac:dyDescent="0.2">
      <c r="A274" s="27"/>
    </row>
    <row r="275" spans="1:1" x14ac:dyDescent="0.2">
      <c r="A275" s="27"/>
    </row>
    <row r="276" spans="1:1" x14ac:dyDescent="0.2">
      <c r="A276" s="27"/>
    </row>
    <row r="277" spans="1:1" x14ac:dyDescent="0.2">
      <c r="A277" s="27"/>
    </row>
    <row r="278" spans="1:1" x14ac:dyDescent="0.2">
      <c r="A278" s="27"/>
    </row>
    <row r="279" spans="1:1" x14ac:dyDescent="0.2">
      <c r="A279" s="27"/>
    </row>
    <row r="280" spans="1:1" x14ac:dyDescent="0.2">
      <c r="A280" s="27"/>
    </row>
    <row r="281" spans="1:1" x14ac:dyDescent="0.2">
      <c r="A281" s="27"/>
    </row>
    <row r="282" spans="1:1" x14ac:dyDescent="0.2">
      <c r="A282" s="27"/>
    </row>
    <row r="283" spans="1:1" x14ac:dyDescent="0.2">
      <c r="A283" s="27"/>
    </row>
    <row r="284" spans="1:1" x14ac:dyDescent="0.2">
      <c r="A284" s="27"/>
    </row>
    <row r="285" spans="1:1" x14ac:dyDescent="0.2">
      <c r="A285" s="27"/>
    </row>
    <row r="286" spans="1:1" x14ac:dyDescent="0.2">
      <c r="A286" s="27"/>
    </row>
    <row r="287" spans="1:1" x14ac:dyDescent="0.2">
      <c r="A287" s="27"/>
    </row>
    <row r="288" spans="1:1" x14ac:dyDescent="0.2">
      <c r="A288" s="27"/>
    </row>
    <row r="289" spans="1:1" x14ac:dyDescent="0.2">
      <c r="A289" s="27"/>
    </row>
    <row r="290" spans="1:1" x14ac:dyDescent="0.2">
      <c r="A290" s="27"/>
    </row>
    <row r="291" spans="1:1" x14ac:dyDescent="0.2">
      <c r="A291" s="27"/>
    </row>
    <row r="292" spans="1:1" x14ac:dyDescent="0.2">
      <c r="A292" s="27"/>
    </row>
    <row r="293" spans="1:1" x14ac:dyDescent="0.2">
      <c r="A293" s="27"/>
    </row>
    <row r="294" spans="1:1" x14ac:dyDescent="0.2">
      <c r="A294" s="27"/>
    </row>
    <row r="295" spans="1:1" x14ac:dyDescent="0.2">
      <c r="A295" s="27"/>
    </row>
    <row r="296" spans="1:1" x14ac:dyDescent="0.2">
      <c r="A296" s="27"/>
    </row>
    <row r="297" spans="1:1" x14ac:dyDescent="0.2">
      <c r="A297" s="27"/>
    </row>
    <row r="298" spans="1:1" x14ac:dyDescent="0.2">
      <c r="A298" s="27"/>
    </row>
    <row r="299" spans="1:1" x14ac:dyDescent="0.2">
      <c r="A299" s="27"/>
    </row>
    <row r="300" spans="1:1" x14ac:dyDescent="0.2">
      <c r="A300" s="27"/>
    </row>
    <row r="301" spans="1:1" x14ac:dyDescent="0.2">
      <c r="A301" s="27"/>
    </row>
    <row r="302" spans="1:1" x14ac:dyDescent="0.2">
      <c r="A302" s="27"/>
    </row>
    <row r="303" spans="1:1" x14ac:dyDescent="0.2">
      <c r="A303" s="27"/>
    </row>
    <row r="304" spans="1:1" x14ac:dyDescent="0.2">
      <c r="A304" s="27"/>
    </row>
    <row r="305" spans="1:1" x14ac:dyDescent="0.2">
      <c r="A305" s="27"/>
    </row>
    <row r="306" spans="1:1" x14ac:dyDescent="0.2">
      <c r="A306" s="27"/>
    </row>
    <row r="307" spans="1:1" x14ac:dyDescent="0.2">
      <c r="A307" s="27"/>
    </row>
    <row r="308" spans="1:1" x14ac:dyDescent="0.2">
      <c r="A308" s="27"/>
    </row>
    <row r="309" spans="1:1" x14ac:dyDescent="0.2">
      <c r="A309" s="27"/>
    </row>
    <row r="310" spans="1:1" x14ac:dyDescent="0.2">
      <c r="A310" s="27"/>
    </row>
    <row r="311" spans="1:1" x14ac:dyDescent="0.2">
      <c r="A311" s="27"/>
    </row>
    <row r="312" spans="1:1" x14ac:dyDescent="0.2">
      <c r="A312" s="27"/>
    </row>
    <row r="313" spans="1:1" x14ac:dyDescent="0.2">
      <c r="A313" s="27"/>
    </row>
    <row r="314" spans="1:1" x14ac:dyDescent="0.2">
      <c r="A314" s="27"/>
    </row>
    <row r="315" spans="1:1" x14ac:dyDescent="0.2">
      <c r="A315" s="27"/>
    </row>
    <row r="316" spans="1:1" x14ac:dyDescent="0.2">
      <c r="A316" s="27"/>
    </row>
    <row r="317" spans="1:1" x14ac:dyDescent="0.2">
      <c r="A317" s="27"/>
    </row>
    <row r="318" spans="1:1" x14ac:dyDescent="0.2">
      <c r="A318" s="27"/>
    </row>
    <row r="319" spans="1:1" x14ac:dyDescent="0.2">
      <c r="A319" s="27"/>
    </row>
    <row r="320" spans="1:1" x14ac:dyDescent="0.2">
      <c r="A320" s="27"/>
    </row>
    <row r="321" spans="1:1" x14ac:dyDescent="0.2">
      <c r="A321" s="27"/>
    </row>
    <row r="322" spans="1:1" x14ac:dyDescent="0.2">
      <c r="A322" s="27"/>
    </row>
    <row r="323" spans="1:1" x14ac:dyDescent="0.2">
      <c r="A323" s="27"/>
    </row>
    <row r="324" spans="1:1" x14ac:dyDescent="0.2">
      <c r="A324" s="27"/>
    </row>
    <row r="325" spans="1:1" x14ac:dyDescent="0.2">
      <c r="A325" s="27"/>
    </row>
    <row r="326" spans="1:1" x14ac:dyDescent="0.2">
      <c r="A326" s="27"/>
    </row>
    <row r="327" spans="1:1" x14ac:dyDescent="0.2">
      <c r="A327" s="27"/>
    </row>
    <row r="328" spans="1:1" x14ac:dyDescent="0.2">
      <c r="A328" s="27"/>
    </row>
    <row r="329" spans="1:1" x14ac:dyDescent="0.2">
      <c r="A329" s="27"/>
    </row>
    <row r="330" spans="1:1" x14ac:dyDescent="0.2">
      <c r="A330" s="27"/>
    </row>
    <row r="331" spans="1:1" x14ac:dyDescent="0.2">
      <c r="A331" s="27"/>
    </row>
    <row r="332" spans="1:1" x14ac:dyDescent="0.2">
      <c r="A332" s="27"/>
    </row>
    <row r="333" spans="1:1" x14ac:dyDescent="0.2">
      <c r="A333" s="27"/>
    </row>
    <row r="334" spans="1:1" x14ac:dyDescent="0.2">
      <c r="A334" s="27"/>
    </row>
    <row r="335" spans="1:1" x14ac:dyDescent="0.2">
      <c r="A335" s="27"/>
    </row>
    <row r="336" spans="1:1" x14ac:dyDescent="0.2">
      <c r="A336" s="27"/>
    </row>
    <row r="337" spans="1:1" x14ac:dyDescent="0.2">
      <c r="A337" s="27"/>
    </row>
    <row r="338" spans="1:1" x14ac:dyDescent="0.2">
      <c r="A338" s="27"/>
    </row>
    <row r="339" spans="1:1" x14ac:dyDescent="0.2">
      <c r="A339" s="27"/>
    </row>
    <row r="340" spans="1:1" x14ac:dyDescent="0.2">
      <c r="A340" s="27"/>
    </row>
    <row r="341" spans="1:1" x14ac:dyDescent="0.2">
      <c r="A341" s="27"/>
    </row>
    <row r="342" spans="1:1" x14ac:dyDescent="0.2">
      <c r="A342" s="27"/>
    </row>
    <row r="343" spans="1:1" x14ac:dyDescent="0.2">
      <c r="A343" s="27"/>
    </row>
    <row r="344" spans="1:1" x14ac:dyDescent="0.2">
      <c r="A344" s="27"/>
    </row>
    <row r="345" spans="1:1" x14ac:dyDescent="0.2">
      <c r="A345" s="27"/>
    </row>
    <row r="346" spans="1:1" x14ac:dyDescent="0.2">
      <c r="A346" s="27"/>
    </row>
    <row r="347" spans="1:1" x14ac:dyDescent="0.2">
      <c r="A347" s="27"/>
    </row>
    <row r="348" spans="1:1" x14ac:dyDescent="0.2">
      <c r="A348" s="27"/>
    </row>
    <row r="349" spans="1:1" x14ac:dyDescent="0.2">
      <c r="A349" s="27"/>
    </row>
    <row r="350" spans="1:1" x14ac:dyDescent="0.2">
      <c r="A350" s="27"/>
    </row>
    <row r="351" spans="1:1" x14ac:dyDescent="0.2">
      <c r="A351" s="27"/>
    </row>
    <row r="352" spans="1:1" x14ac:dyDescent="0.2">
      <c r="A352" s="27"/>
    </row>
    <row r="353" spans="1:1" x14ac:dyDescent="0.2">
      <c r="A353" s="27"/>
    </row>
    <row r="354" spans="1:1" x14ac:dyDescent="0.2">
      <c r="A354" s="27"/>
    </row>
    <row r="355" spans="1:1" x14ac:dyDescent="0.2">
      <c r="A355" s="27"/>
    </row>
    <row r="356" spans="1:1" x14ac:dyDescent="0.2">
      <c r="A356" s="27"/>
    </row>
    <row r="357" spans="1:1" x14ac:dyDescent="0.2">
      <c r="A357" s="27"/>
    </row>
    <row r="358" spans="1:1" x14ac:dyDescent="0.2">
      <c r="A358" s="27"/>
    </row>
    <row r="359" spans="1:1" x14ac:dyDescent="0.2">
      <c r="A359" s="27"/>
    </row>
    <row r="360" spans="1:1" x14ac:dyDescent="0.2">
      <c r="A360" s="27"/>
    </row>
    <row r="361" spans="1:1" x14ac:dyDescent="0.2">
      <c r="A361" s="27"/>
    </row>
    <row r="362" spans="1:1" x14ac:dyDescent="0.2">
      <c r="A362" s="27"/>
    </row>
    <row r="363" spans="1:1" x14ac:dyDescent="0.2">
      <c r="A363" s="27"/>
    </row>
    <row r="364" spans="1:1" x14ac:dyDescent="0.2">
      <c r="A364" s="27"/>
    </row>
    <row r="365" spans="1:1" x14ac:dyDescent="0.2">
      <c r="A365" s="27"/>
    </row>
    <row r="366" spans="1:1" x14ac:dyDescent="0.2">
      <c r="A366" s="27"/>
    </row>
    <row r="367" spans="1:1" x14ac:dyDescent="0.2">
      <c r="A367" s="27"/>
    </row>
    <row r="368" spans="1:1" x14ac:dyDescent="0.2">
      <c r="A368" s="27"/>
    </row>
    <row r="369" spans="1:1" x14ac:dyDescent="0.2">
      <c r="A369" s="27"/>
    </row>
    <row r="370" spans="1:1" x14ac:dyDescent="0.2">
      <c r="A370" s="27"/>
    </row>
    <row r="371" spans="1:1" x14ac:dyDescent="0.2">
      <c r="A371" s="27"/>
    </row>
    <row r="372" spans="1:1" x14ac:dyDescent="0.2">
      <c r="A372" s="27"/>
    </row>
    <row r="373" spans="1:1" x14ac:dyDescent="0.2">
      <c r="A373" s="27"/>
    </row>
    <row r="374" spans="1:1" x14ac:dyDescent="0.2">
      <c r="A374" s="27"/>
    </row>
    <row r="375" spans="1:1" x14ac:dyDescent="0.2">
      <c r="A375" s="27"/>
    </row>
    <row r="376" spans="1:1" x14ac:dyDescent="0.2">
      <c r="A376" s="27"/>
    </row>
    <row r="377" spans="1:1" x14ac:dyDescent="0.2">
      <c r="A377" s="27"/>
    </row>
    <row r="378" spans="1:1" x14ac:dyDescent="0.2">
      <c r="A378" s="27"/>
    </row>
    <row r="379" spans="1:1" x14ac:dyDescent="0.2">
      <c r="A379" s="27"/>
    </row>
    <row r="380" spans="1:1" x14ac:dyDescent="0.2">
      <c r="A380" s="27"/>
    </row>
    <row r="381" spans="1:1" x14ac:dyDescent="0.2">
      <c r="A381" s="27"/>
    </row>
    <row r="382" spans="1:1" x14ac:dyDescent="0.2">
      <c r="A382" s="27"/>
    </row>
    <row r="383" spans="1:1" x14ac:dyDescent="0.2">
      <c r="A383" s="27"/>
    </row>
    <row r="384" spans="1:1" x14ac:dyDescent="0.2">
      <c r="A384" s="27"/>
    </row>
    <row r="385" spans="1:1" x14ac:dyDescent="0.2">
      <c r="A385" s="27"/>
    </row>
    <row r="386" spans="1:1" x14ac:dyDescent="0.2">
      <c r="A386" s="27"/>
    </row>
    <row r="387" spans="1:1" x14ac:dyDescent="0.2">
      <c r="A387" s="27"/>
    </row>
    <row r="388" spans="1:1" x14ac:dyDescent="0.2">
      <c r="A388" s="27"/>
    </row>
    <row r="389" spans="1:1" x14ac:dyDescent="0.2">
      <c r="A389" s="27"/>
    </row>
    <row r="390" spans="1:1" x14ac:dyDescent="0.2">
      <c r="A390" s="27"/>
    </row>
    <row r="391" spans="1:1" x14ac:dyDescent="0.2">
      <c r="A391" s="27"/>
    </row>
    <row r="392" spans="1:1" x14ac:dyDescent="0.2">
      <c r="A392" s="27"/>
    </row>
    <row r="393" spans="1:1" x14ac:dyDescent="0.2">
      <c r="A393" s="27"/>
    </row>
    <row r="394" spans="1:1" x14ac:dyDescent="0.2">
      <c r="A394" s="27"/>
    </row>
    <row r="395" spans="1:1" x14ac:dyDescent="0.2">
      <c r="A395" s="27"/>
    </row>
    <row r="396" spans="1:1" x14ac:dyDescent="0.2">
      <c r="A396" s="27"/>
    </row>
    <row r="397" spans="1:1" x14ac:dyDescent="0.2">
      <c r="A397" s="27"/>
    </row>
    <row r="398" spans="1:1" x14ac:dyDescent="0.2">
      <c r="A398" s="27"/>
    </row>
    <row r="399" spans="1:1" x14ac:dyDescent="0.2">
      <c r="A399" s="27"/>
    </row>
    <row r="400" spans="1:1" x14ac:dyDescent="0.2">
      <c r="A400" s="27"/>
    </row>
    <row r="401" spans="1:1" x14ac:dyDescent="0.2">
      <c r="A401" s="27"/>
    </row>
    <row r="402" spans="1:1" x14ac:dyDescent="0.2">
      <c r="A402" s="27"/>
    </row>
    <row r="403" spans="1:1" x14ac:dyDescent="0.2">
      <c r="A403" s="27"/>
    </row>
    <row r="404" spans="1:1" x14ac:dyDescent="0.2">
      <c r="A404" s="27"/>
    </row>
    <row r="405" spans="1:1" x14ac:dyDescent="0.2">
      <c r="A405" s="27"/>
    </row>
    <row r="406" spans="1:1" x14ac:dyDescent="0.2">
      <c r="A406" s="27"/>
    </row>
    <row r="407" spans="1:1" x14ac:dyDescent="0.2">
      <c r="A407" s="27"/>
    </row>
    <row r="408" spans="1:1" x14ac:dyDescent="0.2">
      <c r="A408" s="27"/>
    </row>
    <row r="409" spans="1:1" x14ac:dyDescent="0.2">
      <c r="A409" s="27"/>
    </row>
    <row r="410" spans="1:1" x14ac:dyDescent="0.2">
      <c r="A410" s="27"/>
    </row>
    <row r="411" spans="1:1" x14ac:dyDescent="0.2">
      <c r="A411" s="27"/>
    </row>
    <row r="412" spans="1:1" x14ac:dyDescent="0.2">
      <c r="A412" s="27"/>
    </row>
    <row r="413" spans="1:1" x14ac:dyDescent="0.2">
      <c r="A413" s="27"/>
    </row>
    <row r="414" spans="1:1" x14ac:dyDescent="0.2">
      <c r="A414" s="27"/>
    </row>
    <row r="415" spans="1:1" x14ac:dyDescent="0.2">
      <c r="A415" s="27"/>
    </row>
    <row r="416" spans="1:1" x14ac:dyDescent="0.2">
      <c r="A416" s="27"/>
    </row>
    <row r="417" spans="1:1" x14ac:dyDescent="0.2">
      <c r="A417" s="27"/>
    </row>
    <row r="418" spans="1:1" x14ac:dyDescent="0.2">
      <c r="A418" s="27"/>
    </row>
    <row r="419" spans="1:1" x14ac:dyDescent="0.2">
      <c r="A419" s="27"/>
    </row>
    <row r="420" spans="1:1" x14ac:dyDescent="0.2">
      <c r="A420" s="27"/>
    </row>
    <row r="421" spans="1:1" x14ac:dyDescent="0.2">
      <c r="A421" s="27"/>
    </row>
    <row r="422" spans="1:1" x14ac:dyDescent="0.2">
      <c r="A422" s="27"/>
    </row>
    <row r="423" spans="1:1" x14ac:dyDescent="0.2">
      <c r="A423" s="27"/>
    </row>
    <row r="424" spans="1:1" x14ac:dyDescent="0.2">
      <c r="A424" s="27"/>
    </row>
    <row r="425" spans="1:1" x14ac:dyDescent="0.2">
      <c r="A425" s="27"/>
    </row>
    <row r="426" spans="1:1" x14ac:dyDescent="0.2">
      <c r="A426" s="27"/>
    </row>
    <row r="427" spans="1:1" x14ac:dyDescent="0.2">
      <c r="A427" s="27"/>
    </row>
    <row r="428" spans="1:1" x14ac:dyDescent="0.2">
      <c r="A428" s="27"/>
    </row>
    <row r="429" spans="1:1" x14ac:dyDescent="0.2">
      <c r="A429" s="27"/>
    </row>
    <row r="430" spans="1:1" x14ac:dyDescent="0.2">
      <c r="A430" s="27"/>
    </row>
    <row r="431" spans="1:1" x14ac:dyDescent="0.2">
      <c r="A431" s="27"/>
    </row>
    <row r="432" spans="1:1" x14ac:dyDescent="0.2">
      <c r="A432" s="27"/>
    </row>
    <row r="433" spans="1:1" x14ac:dyDescent="0.2">
      <c r="A433" s="27"/>
    </row>
    <row r="434" spans="1:1" x14ac:dyDescent="0.2">
      <c r="A434" s="27"/>
    </row>
    <row r="435" spans="1:1" x14ac:dyDescent="0.2">
      <c r="A435" s="27"/>
    </row>
    <row r="436" spans="1:1" x14ac:dyDescent="0.2">
      <c r="A436" s="27"/>
    </row>
    <row r="437" spans="1:1" x14ac:dyDescent="0.2">
      <c r="A437" s="27"/>
    </row>
    <row r="438" spans="1:1" x14ac:dyDescent="0.2">
      <c r="A438" s="27"/>
    </row>
    <row r="439" spans="1:1" x14ac:dyDescent="0.2">
      <c r="A439" s="27"/>
    </row>
    <row r="440" spans="1:1" x14ac:dyDescent="0.2">
      <c r="A440" s="27"/>
    </row>
    <row r="441" spans="1:1" x14ac:dyDescent="0.2">
      <c r="A441" s="27"/>
    </row>
    <row r="442" spans="1:1" x14ac:dyDescent="0.2">
      <c r="A442" s="27"/>
    </row>
    <row r="443" spans="1:1" x14ac:dyDescent="0.2">
      <c r="A443" s="27"/>
    </row>
    <row r="444" spans="1:1" x14ac:dyDescent="0.2">
      <c r="A444" s="27"/>
    </row>
    <row r="445" spans="1:1" x14ac:dyDescent="0.2">
      <c r="A445" s="27"/>
    </row>
    <row r="446" spans="1:1" x14ac:dyDescent="0.2">
      <c r="A446" s="27"/>
    </row>
    <row r="447" spans="1:1" x14ac:dyDescent="0.2">
      <c r="A447" s="27"/>
    </row>
    <row r="448" spans="1:1" x14ac:dyDescent="0.2">
      <c r="A448" s="27"/>
    </row>
    <row r="449" spans="1:1" x14ac:dyDescent="0.2">
      <c r="A449" s="27"/>
    </row>
    <row r="450" spans="1:1" x14ac:dyDescent="0.2">
      <c r="A450" s="27"/>
    </row>
    <row r="451" spans="1:1" x14ac:dyDescent="0.2">
      <c r="A451" s="27"/>
    </row>
    <row r="452" spans="1:1" x14ac:dyDescent="0.2">
      <c r="A452" s="27"/>
    </row>
    <row r="453" spans="1:1" x14ac:dyDescent="0.2">
      <c r="A453" s="27"/>
    </row>
    <row r="454" spans="1:1" x14ac:dyDescent="0.2">
      <c r="A454" s="27"/>
    </row>
    <row r="455" spans="1:1" x14ac:dyDescent="0.2">
      <c r="A455" s="27"/>
    </row>
    <row r="456" spans="1:1" x14ac:dyDescent="0.2">
      <c r="A456" s="27"/>
    </row>
    <row r="457" spans="1:1" x14ac:dyDescent="0.2">
      <c r="A457" s="27"/>
    </row>
    <row r="458" spans="1:1" x14ac:dyDescent="0.2">
      <c r="A458" s="27"/>
    </row>
    <row r="459" spans="1:1" x14ac:dyDescent="0.2">
      <c r="A459" s="27"/>
    </row>
    <row r="460" spans="1:1" x14ac:dyDescent="0.2">
      <c r="A460" s="27"/>
    </row>
    <row r="461" spans="1:1" x14ac:dyDescent="0.2">
      <c r="A461" s="27"/>
    </row>
    <row r="462" spans="1:1" x14ac:dyDescent="0.2">
      <c r="A462" s="27"/>
    </row>
    <row r="463" spans="1:1" x14ac:dyDescent="0.2">
      <c r="A463" s="27"/>
    </row>
    <row r="464" spans="1:1" x14ac:dyDescent="0.2">
      <c r="A464" s="27"/>
    </row>
    <row r="465" spans="1:1" x14ac:dyDescent="0.2">
      <c r="A465" s="27"/>
    </row>
    <row r="466" spans="1:1" x14ac:dyDescent="0.2">
      <c r="A466" s="27"/>
    </row>
    <row r="467" spans="1:1" x14ac:dyDescent="0.2">
      <c r="A467" s="27"/>
    </row>
    <row r="468" spans="1:1" x14ac:dyDescent="0.2">
      <c r="A468" s="27"/>
    </row>
    <row r="469" spans="1:1" x14ac:dyDescent="0.2">
      <c r="A469" s="27"/>
    </row>
    <row r="470" spans="1:1" x14ac:dyDescent="0.2">
      <c r="A470" s="27"/>
    </row>
    <row r="471" spans="1:1" x14ac:dyDescent="0.2">
      <c r="A471" s="27"/>
    </row>
    <row r="472" spans="1:1" x14ac:dyDescent="0.2">
      <c r="A472" s="27"/>
    </row>
    <row r="473" spans="1:1" x14ac:dyDescent="0.2">
      <c r="A473" s="27"/>
    </row>
    <row r="474" spans="1:1" x14ac:dyDescent="0.2">
      <c r="A474" s="27"/>
    </row>
    <row r="475" spans="1:1" x14ac:dyDescent="0.2">
      <c r="A475" s="27"/>
    </row>
    <row r="476" spans="1:1" x14ac:dyDescent="0.2">
      <c r="A476" s="27"/>
    </row>
    <row r="477" spans="1:1" x14ac:dyDescent="0.2">
      <c r="A477" s="27"/>
    </row>
    <row r="478" spans="1:1" x14ac:dyDescent="0.2">
      <c r="A478" s="27"/>
    </row>
    <row r="479" spans="1:1" x14ac:dyDescent="0.2">
      <c r="A479" s="27"/>
    </row>
    <row r="480" spans="1:1" x14ac:dyDescent="0.2">
      <c r="A480" s="27"/>
    </row>
    <row r="481" spans="1:1" x14ac:dyDescent="0.2">
      <c r="A481" s="27"/>
    </row>
    <row r="482" spans="1:1" x14ac:dyDescent="0.2">
      <c r="A482" s="27"/>
    </row>
    <row r="483" spans="1:1" x14ac:dyDescent="0.2">
      <c r="A483" s="27"/>
    </row>
    <row r="484" spans="1:1" x14ac:dyDescent="0.2">
      <c r="A484" s="27"/>
    </row>
    <row r="485" spans="1:1" x14ac:dyDescent="0.2">
      <c r="A485" s="27"/>
    </row>
    <row r="486" spans="1:1" x14ac:dyDescent="0.2">
      <c r="A486" s="27"/>
    </row>
    <row r="487" spans="1:1" x14ac:dyDescent="0.2">
      <c r="A487" s="27"/>
    </row>
    <row r="488" spans="1:1" x14ac:dyDescent="0.2">
      <c r="A488" s="27"/>
    </row>
    <row r="489" spans="1:1" x14ac:dyDescent="0.2">
      <c r="A489" s="27"/>
    </row>
    <row r="490" spans="1:1" x14ac:dyDescent="0.2">
      <c r="A490" s="27"/>
    </row>
    <row r="491" spans="1:1" x14ac:dyDescent="0.2">
      <c r="A491" s="27"/>
    </row>
    <row r="492" spans="1:1" x14ac:dyDescent="0.2">
      <c r="A492" s="27"/>
    </row>
    <row r="493" spans="1:1" x14ac:dyDescent="0.2">
      <c r="A493" s="27"/>
    </row>
    <row r="494" spans="1:1" x14ac:dyDescent="0.2">
      <c r="A494" s="27"/>
    </row>
    <row r="495" spans="1:1" x14ac:dyDescent="0.2">
      <c r="A495" s="27"/>
    </row>
    <row r="496" spans="1:1" x14ac:dyDescent="0.2">
      <c r="A496" s="27"/>
    </row>
    <row r="497" spans="1:1" x14ac:dyDescent="0.2">
      <c r="A497" s="27"/>
    </row>
    <row r="498" spans="1:1" x14ac:dyDescent="0.2">
      <c r="A498" s="27"/>
    </row>
    <row r="499" spans="1:1" x14ac:dyDescent="0.2">
      <c r="A499" s="27"/>
    </row>
    <row r="500" spans="1:1" x14ac:dyDescent="0.2">
      <c r="A500" s="27"/>
    </row>
    <row r="501" spans="1:1" x14ac:dyDescent="0.2">
      <c r="A501" s="27"/>
    </row>
    <row r="502" spans="1:1" x14ac:dyDescent="0.2">
      <c r="A502" s="27"/>
    </row>
    <row r="503" spans="1:1" x14ac:dyDescent="0.2">
      <c r="A503" s="27"/>
    </row>
    <row r="504" spans="1:1" x14ac:dyDescent="0.2">
      <c r="A504" s="27"/>
    </row>
    <row r="505" spans="1:1" x14ac:dyDescent="0.2">
      <c r="A505" s="27"/>
    </row>
    <row r="506" spans="1:1" x14ac:dyDescent="0.2">
      <c r="A506" s="27"/>
    </row>
    <row r="507" spans="1:1" x14ac:dyDescent="0.2">
      <c r="A507" s="27"/>
    </row>
    <row r="508" spans="1:1" x14ac:dyDescent="0.2">
      <c r="A508" s="27"/>
    </row>
    <row r="509" spans="1:1" x14ac:dyDescent="0.2">
      <c r="A509" s="27"/>
    </row>
    <row r="510" spans="1:1" x14ac:dyDescent="0.2">
      <c r="A510" s="27"/>
    </row>
    <row r="511" spans="1:1" x14ac:dyDescent="0.2">
      <c r="A511" s="27"/>
    </row>
    <row r="512" spans="1:1" x14ac:dyDescent="0.2">
      <c r="A512" s="27"/>
    </row>
    <row r="513" spans="1:1" x14ac:dyDescent="0.2">
      <c r="A513" s="27"/>
    </row>
    <row r="514" spans="1:1" x14ac:dyDescent="0.2">
      <c r="A514" s="27"/>
    </row>
    <row r="515" spans="1:1" x14ac:dyDescent="0.2">
      <c r="A515" s="27"/>
    </row>
    <row r="516" spans="1:1" x14ac:dyDescent="0.2">
      <c r="A516" s="27"/>
    </row>
    <row r="517" spans="1:1" x14ac:dyDescent="0.2">
      <c r="A517" s="27"/>
    </row>
    <row r="518" spans="1:1" x14ac:dyDescent="0.2">
      <c r="A518" s="27"/>
    </row>
    <row r="519" spans="1:1" x14ac:dyDescent="0.2">
      <c r="A519" s="27"/>
    </row>
    <row r="520" spans="1:1" x14ac:dyDescent="0.2">
      <c r="A520" s="27"/>
    </row>
    <row r="521" spans="1:1" x14ac:dyDescent="0.2">
      <c r="A521" s="27"/>
    </row>
    <row r="522" spans="1:1" x14ac:dyDescent="0.2">
      <c r="A522" s="27"/>
    </row>
    <row r="523" spans="1:1" x14ac:dyDescent="0.2">
      <c r="A523" s="27"/>
    </row>
    <row r="524" spans="1:1" x14ac:dyDescent="0.2">
      <c r="A524" s="27"/>
    </row>
    <row r="525" spans="1:1" x14ac:dyDescent="0.2">
      <c r="A525" s="27"/>
    </row>
    <row r="526" spans="1:1" x14ac:dyDescent="0.2">
      <c r="A526" s="27"/>
    </row>
    <row r="527" spans="1:1" x14ac:dyDescent="0.2">
      <c r="A527" s="27"/>
    </row>
    <row r="528" spans="1:1" x14ac:dyDescent="0.2">
      <c r="A528" s="27"/>
    </row>
    <row r="529" spans="1:1" x14ac:dyDescent="0.2">
      <c r="A529" s="27"/>
    </row>
    <row r="530" spans="1:1" x14ac:dyDescent="0.2">
      <c r="A530" s="27"/>
    </row>
    <row r="531" spans="1:1" x14ac:dyDescent="0.2">
      <c r="A531" s="27"/>
    </row>
    <row r="532" spans="1:1" x14ac:dyDescent="0.2">
      <c r="A532" s="27"/>
    </row>
    <row r="533" spans="1:1" x14ac:dyDescent="0.2">
      <c r="A533" s="27"/>
    </row>
    <row r="534" spans="1:1" x14ac:dyDescent="0.2">
      <c r="A534" s="27"/>
    </row>
    <row r="535" spans="1:1" x14ac:dyDescent="0.2">
      <c r="A535" s="27"/>
    </row>
    <row r="536" spans="1:1" x14ac:dyDescent="0.2">
      <c r="A536" s="27"/>
    </row>
    <row r="537" spans="1:1" x14ac:dyDescent="0.2">
      <c r="A537" s="27"/>
    </row>
    <row r="538" spans="1:1" x14ac:dyDescent="0.2">
      <c r="A538" s="27"/>
    </row>
    <row r="539" spans="1:1" x14ac:dyDescent="0.2">
      <c r="A539" s="27"/>
    </row>
    <row r="540" spans="1:1" x14ac:dyDescent="0.2">
      <c r="A540" s="27"/>
    </row>
    <row r="541" spans="1:1" x14ac:dyDescent="0.2">
      <c r="A541" s="27"/>
    </row>
    <row r="542" spans="1:1" x14ac:dyDescent="0.2">
      <c r="A542" s="27"/>
    </row>
    <row r="543" spans="1:1" x14ac:dyDescent="0.2">
      <c r="A543" s="27"/>
    </row>
    <row r="544" spans="1:1" x14ac:dyDescent="0.2">
      <c r="A544" s="27"/>
    </row>
    <row r="545" spans="1:1" x14ac:dyDescent="0.2">
      <c r="A545" s="27"/>
    </row>
    <row r="546" spans="1:1" x14ac:dyDescent="0.2">
      <c r="A546" s="27"/>
    </row>
    <row r="547" spans="1:1" x14ac:dyDescent="0.2">
      <c r="A547" s="27"/>
    </row>
    <row r="548" spans="1:1" x14ac:dyDescent="0.2">
      <c r="A548" s="27"/>
    </row>
    <row r="549" spans="1:1" x14ac:dyDescent="0.2">
      <c r="A549" s="27"/>
    </row>
    <row r="550" spans="1:1" x14ac:dyDescent="0.2">
      <c r="A550" s="27"/>
    </row>
    <row r="551" spans="1:1" x14ac:dyDescent="0.2">
      <c r="A551" s="27"/>
    </row>
    <row r="552" spans="1:1" x14ac:dyDescent="0.2">
      <c r="A552" s="27"/>
    </row>
    <row r="553" spans="1:1" x14ac:dyDescent="0.2">
      <c r="A553" s="27"/>
    </row>
    <row r="554" spans="1:1" x14ac:dyDescent="0.2">
      <c r="A554" s="27"/>
    </row>
    <row r="555" spans="1:1" x14ac:dyDescent="0.2">
      <c r="A555" s="27"/>
    </row>
    <row r="556" spans="1:1" x14ac:dyDescent="0.2">
      <c r="A556" s="27"/>
    </row>
    <row r="557" spans="1:1" x14ac:dyDescent="0.2">
      <c r="A557" s="27"/>
    </row>
    <row r="558" spans="1:1" x14ac:dyDescent="0.2">
      <c r="A558" s="27"/>
    </row>
    <row r="559" spans="1:1" x14ac:dyDescent="0.2">
      <c r="A559" s="27"/>
    </row>
    <row r="560" spans="1:1" x14ac:dyDescent="0.2">
      <c r="A560" s="27"/>
    </row>
    <row r="561" spans="1:1" x14ac:dyDescent="0.2">
      <c r="A561" s="27"/>
    </row>
    <row r="562" spans="1:1" x14ac:dyDescent="0.2">
      <c r="A562" s="27"/>
    </row>
    <row r="563" spans="1:1" x14ac:dyDescent="0.2">
      <c r="A563" s="27"/>
    </row>
    <row r="564" spans="1:1" x14ac:dyDescent="0.2">
      <c r="A564" s="27"/>
    </row>
    <row r="565" spans="1:1" x14ac:dyDescent="0.2">
      <c r="A565" s="27"/>
    </row>
    <row r="566" spans="1:1" x14ac:dyDescent="0.2">
      <c r="A566" s="27"/>
    </row>
    <row r="567" spans="1:1" x14ac:dyDescent="0.2">
      <c r="A567" s="27"/>
    </row>
    <row r="568" spans="1:1" x14ac:dyDescent="0.2">
      <c r="A568" s="27"/>
    </row>
    <row r="569" spans="1:1" x14ac:dyDescent="0.2">
      <c r="A569" s="27"/>
    </row>
    <row r="570" spans="1:1" x14ac:dyDescent="0.2">
      <c r="A570" s="27"/>
    </row>
    <row r="571" spans="1:1" x14ac:dyDescent="0.2">
      <c r="A571" s="27"/>
    </row>
    <row r="572" spans="1:1" x14ac:dyDescent="0.2">
      <c r="A572" s="27"/>
    </row>
    <row r="573" spans="1:1" x14ac:dyDescent="0.2">
      <c r="A573" s="27"/>
    </row>
    <row r="574" spans="1:1" x14ac:dyDescent="0.2">
      <c r="A574" s="27"/>
    </row>
    <row r="575" spans="1:1" x14ac:dyDescent="0.2">
      <c r="A575" s="27"/>
    </row>
    <row r="576" spans="1:1" x14ac:dyDescent="0.2">
      <c r="A576" s="27"/>
    </row>
    <row r="577" spans="1:1" x14ac:dyDescent="0.2">
      <c r="A577" s="27"/>
    </row>
    <row r="578" spans="1:1" x14ac:dyDescent="0.2">
      <c r="A578" s="27"/>
    </row>
    <row r="579" spans="1:1" x14ac:dyDescent="0.2">
      <c r="A579" s="27"/>
    </row>
    <row r="580" spans="1:1" x14ac:dyDescent="0.2">
      <c r="A580" s="27"/>
    </row>
    <row r="581" spans="1:1" x14ac:dyDescent="0.2">
      <c r="A581" s="27"/>
    </row>
    <row r="582" spans="1:1" x14ac:dyDescent="0.2">
      <c r="A582" s="27"/>
    </row>
    <row r="583" spans="1:1" x14ac:dyDescent="0.2">
      <c r="A583" s="27"/>
    </row>
    <row r="584" spans="1:1" x14ac:dyDescent="0.2">
      <c r="A584" s="27"/>
    </row>
    <row r="585" spans="1:1" x14ac:dyDescent="0.2">
      <c r="A585" s="27"/>
    </row>
    <row r="586" spans="1:1" x14ac:dyDescent="0.2">
      <c r="A586" s="27"/>
    </row>
    <row r="587" spans="1:1" x14ac:dyDescent="0.2">
      <c r="A587" s="27"/>
    </row>
    <row r="588" spans="1:1" x14ac:dyDescent="0.2">
      <c r="A588" s="27"/>
    </row>
    <row r="589" spans="1:1" x14ac:dyDescent="0.2">
      <c r="A589" s="27"/>
    </row>
    <row r="590" spans="1:1" x14ac:dyDescent="0.2">
      <c r="A590" s="27"/>
    </row>
    <row r="591" spans="1:1" x14ac:dyDescent="0.2">
      <c r="A591" s="27"/>
    </row>
    <row r="592" spans="1:1" x14ac:dyDescent="0.2">
      <c r="A592" s="27"/>
    </row>
    <row r="593" spans="1:1" x14ac:dyDescent="0.2">
      <c r="A593" s="27"/>
    </row>
    <row r="594" spans="1:1" x14ac:dyDescent="0.2">
      <c r="A594" s="27"/>
    </row>
    <row r="595" spans="1:1" x14ac:dyDescent="0.2">
      <c r="A595" s="27"/>
    </row>
    <row r="596" spans="1:1" x14ac:dyDescent="0.2">
      <c r="A596" s="27"/>
    </row>
    <row r="597" spans="1:1" x14ac:dyDescent="0.2">
      <c r="A597" s="27"/>
    </row>
    <row r="598" spans="1:1" x14ac:dyDescent="0.2">
      <c r="A598" s="27"/>
    </row>
    <row r="599" spans="1:1" x14ac:dyDescent="0.2">
      <c r="A599" s="27"/>
    </row>
    <row r="600" spans="1:1" x14ac:dyDescent="0.2">
      <c r="A600" s="27"/>
    </row>
    <row r="601" spans="1:1" x14ac:dyDescent="0.2">
      <c r="A601" s="27"/>
    </row>
    <row r="602" spans="1:1" x14ac:dyDescent="0.2">
      <c r="A602" s="27"/>
    </row>
    <row r="603" spans="1:1" x14ac:dyDescent="0.2">
      <c r="A603" s="27"/>
    </row>
    <row r="604" spans="1:1" x14ac:dyDescent="0.2">
      <c r="A604" s="27"/>
    </row>
    <row r="605" spans="1:1" x14ac:dyDescent="0.2">
      <c r="A605" s="27"/>
    </row>
    <row r="606" spans="1:1" x14ac:dyDescent="0.2">
      <c r="A606" s="27"/>
    </row>
    <row r="607" spans="1:1" x14ac:dyDescent="0.2">
      <c r="A607" s="27"/>
    </row>
    <row r="608" spans="1:1" x14ac:dyDescent="0.2">
      <c r="A608" s="27"/>
    </row>
    <row r="609" spans="1:1" x14ac:dyDescent="0.2">
      <c r="A609" s="27"/>
    </row>
    <row r="610" spans="1:1" x14ac:dyDescent="0.2">
      <c r="A610" s="27"/>
    </row>
    <row r="611" spans="1:1" x14ac:dyDescent="0.2">
      <c r="A611" s="27"/>
    </row>
    <row r="612" spans="1:1" x14ac:dyDescent="0.2">
      <c r="A612" s="27"/>
    </row>
    <row r="613" spans="1:1" x14ac:dyDescent="0.2">
      <c r="A613" s="27"/>
    </row>
    <row r="614" spans="1:1" x14ac:dyDescent="0.2">
      <c r="A614" s="27"/>
    </row>
    <row r="615" spans="1:1" x14ac:dyDescent="0.2">
      <c r="A615" s="27"/>
    </row>
    <row r="616" spans="1:1" x14ac:dyDescent="0.2">
      <c r="A616" s="27"/>
    </row>
    <row r="617" spans="1:1" x14ac:dyDescent="0.2">
      <c r="A617" s="27"/>
    </row>
    <row r="618" spans="1:1" x14ac:dyDescent="0.2">
      <c r="A618" s="27"/>
    </row>
    <row r="619" spans="1:1" x14ac:dyDescent="0.2">
      <c r="A619" s="27"/>
    </row>
    <row r="620" spans="1:1" x14ac:dyDescent="0.2">
      <c r="A620" s="27"/>
    </row>
    <row r="621" spans="1:1" x14ac:dyDescent="0.2">
      <c r="A621" s="27"/>
    </row>
    <row r="622" spans="1:1" x14ac:dyDescent="0.2">
      <c r="A622" s="27"/>
    </row>
    <row r="623" spans="1:1" x14ac:dyDescent="0.2">
      <c r="A623" s="27"/>
    </row>
    <row r="624" spans="1:1" x14ac:dyDescent="0.2">
      <c r="A624" s="27"/>
    </row>
    <row r="625" spans="1:1" x14ac:dyDescent="0.2">
      <c r="A625" s="27"/>
    </row>
    <row r="626" spans="1:1" x14ac:dyDescent="0.2">
      <c r="A626" s="27"/>
    </row>
    <row r="627" spans="1:1" x14ac:dyDescent="0.2">
      <c r="A627" s="27"/>
    </row>
    <row r="628" spans="1:1" x14ac:dyDescent="0.2">
      <c r="A628" s="27"/>
    </row>
    <row r="629" spans="1:1" x14ac:dyDescent="0.2">
      <c r="A629" s="27"/>
    </row>
    <row r="630" spans="1:1" x14ac:dyDescent="0.2">
      <c r="A630" s="27"/>
    </row>
    <row r="631" spans="1:1" x14ac:dyDescent="0.2">
      <c r="A631" s="27"/>
    </row>
    <row r="632" spans="1:1" x14ac:dyDescent="0.2">
      <c r="A632" s="27"/>
    </row>
    <row r="633" spans="1:1" x14ac:dyDescent="0.2">
      <c r="A633" s="27"/>
    </row>
    <row r="634" spans="1:1" x14ac:dyDescent="0.2">
      <c r="A634" s="27"/>
    </row>
    <row r="635" spans="1:1" x14ac:dyDescent="0.2">
      <c r="A635" s="27"/>
    </row>
    <row r="636" spans="1:1" x14ac:dyDescent="0.2">
      <c r="A636" s="27"/>
    </row>
    <row r="637" spans="1:1" x14ac:dyDescent="0.2">
      <c r="A637" s="27"/>
    </row>
    <row r="638" spans="1:1" x14ac:dyDescent="0.2">
      <c r="A638" s="27"/>
    </row>
    <row r="639" spans="1:1" x14ac:dyDescent="0.2">
      <c r="A639" s="27"/>
    </row>
    <row r="640" spans="1:1" x14ac:dyDescent="0.2">
      <c r="A640" s="27"/>
    </row>
    <row r="641" spans="1:1" x14ac:dyDescent="0.2">
      <c r="A641" s="27"/>
    </row>
    <row r="642" spans="1:1" x14ac:dyDescent="0.2">
      <c r="A642" s="27"/>
    </row>
    <row r="643" spans="1:1" x14ac:dyDescent="0.2">
      <c r="A643" s="27"/>
    </row>
    <row r="644" spans="1:1" x14ac:dyDescent="0.2">
      <c r="A644" s="27"/>
    </row>
    <row r="645" spans="1:1" x14ac:dyDescent="0.2">
      <c r="A645" s="27"/>
    </row>
    <row r="646" spans="1:1" x14ac:dyDescent="0.2">
      <c r="A646" s="27"/>
    </row>
    <row r="647" spans="1:1" x14ac:dyDescent="0.2">
      <c r="A647" s="27"/>
    </row>
    <row r="648" spans="1:1" x14ac:dyDescent="0.2">
      <c r="A648" s="27"/>
    </row>
    <row r="649" spans="1:1" x14ac:dyDescent="0.2">
      <c r="A649" s="27"/>
    </row>
    <row r="650" spans="1:1" x14ac:dyDescent="0.2">
      <c r="A650" s="27"/>
    </row>
    <row r="651" spans="1:1" x14ac:dyDescent="0.2">
      <c r="A651" s="27"/>
    </row>
    <row r="652" spans="1:1" x14ac:dyDescent="0.2">
      <c r="A652" s="27"/>
    </row>
    <row r="653" spans="1:1" x14ac:dyDescent="0.2">
      <c r="A653" s="27"/>
    </row>
    <row r="654" spans="1:1" x14ac:dyDescent="0.2">
      <c r="A654" s="27"/>
    </row>
    <row r="655" spans="1:1" x14ac:dyDescent="0.2">
      <c r="A655" s="27"/>
    </row>
    <row r="656" spans="1:1" x14ac:dyDescent="0.2">
      <c r="A656" s="27"/>
    </row>
    <row r="657" spans="1:1" x14ac:dyDescent="0.2">
      <c r="A657" s="27"/>
    </row>
    <row r="658" spans="1:1" x14ac:dyDescent="0.2">
      <c r="A658" s="27"/>
    </row>
    <row r="659" spans="1:1" x14ac:dyDescent="0.2">
      <c r="A659" s="27"/>
    </row>
    <row r="660" spans="1:1" x14ac:dyDescent="0.2">
      <c r="A660" s="27"/>
    </row>
    <row r="661" spans="1:1" x14ac:dyDescent="0.2">
      <c r="A661" s="27"/>
    </row>
    <row r="662" spans="1:1" x14ac:dyDescent="0.2">
      <c r="A662" s="27"/>
    </row>
    <row r="663" spans="1:1" x14ac:dyDescent="0.2">
      <c r="A663" s="27"/>
    </row>
    <row r="664" spans="1:1" x14ac:dyDescent="0.2">
      <c r="A664" s="27"/>
    </row>
    <row r="665" spans="1:1" x14ac:dyDescent="0.2">
      <c r="A665" s="27"/>
    </row>
    <row r="666" spans="1:1" x14ac:dyDescent="0.2">
      <c r="A666" s="27"/>
    </row>
    <row r="667" spans="1:1" x14ac:dyDescent="0.2">
      <c r="A667" s="27"/>
    </row>
    <row r="668" spans="1:1" x14ac:dyDescent="0.2">
      <c r="A668" s="27"/>
    </row>
    <row r="669" spans="1:1" x14ac:dyDescent="0.2">
      <c r="A669" s="27"/>
    </row>
    <row r="670" spans="1:1" x14ac:dyDescent="0.2">
      <c r="A670" s="27"/>
    </row>
    <row r="671" spans="1:1" x14ac:dyDescent="0.2">
      <c r="A671" s="27"/>
    </row>
    <row r="672" spans="1:1" x14ac:dyDescent="0.2">
      <c r="A672" s="27"/>
    </row>
    <row r="673" spans="1:1" x14ac:dyDescent="0.2">
      <c r="A673" s="27"/>
    </row>
    <row r="674" spans="1:1" x14ac:dyDescent="0.2">
      <c r="A674" s="27"/>
    </row>
    <row r="675" spans="1:1" x14ac:dyDescent="0.2">
      <c r="A675" s="27"/>
    </row>
    <row r="676" spans="1:1" x14ac:dyDescent="0.2">
      <c r="A676" s="27"/>
    </row>
    <row r="677" spans="1:1" x14ac:dyDescent="0.2">
      <c r="A677" s="27"/>
    </row>
    <row r="678" spans="1:1" x14ac:dyDescent="0.2">
      <c r="A678" s="27"/>
    </row>
    <row r="679" spans="1:1" x14ac:dyDescent="0.2">
      <c r="A679" s="27"/>
    </row>
    <row r="680" spans="1:1" x14ac:dyDescent="0.2">
      <c r="A680" s="27"/>
    </row>
    <row r="681" spans="1:1" x14ac:dyDescent="0.2">
      <c r="A681" s="27"/>
    </row>
    <row r="682" spans="1:1" x14ac:dyDescent="0.2">
      <c r="A682" s="27"/>
    </row>
    <row r="683" spans="1:1" x14ac:dyDescent="0.2">
      <c r="A683" s="27"/>
    </row>
    <row r="684" spans="1:1" x14ac:dyDescent="0.2">
      <c r="A684" s="27"/>
    </row>
    <row r="685" spans="1:1" x14ac:dyDescent="0.2">
      <c r="A685" s="27"/>
    </row>
    <row r="686" spans="1:1" x14ac:dyDescent="0.2">
      <c r="A686" s="27"/>
    </row>
    <row r="687" spans="1:1" x14ac:dyDescent="0.2">
      <c r="A687" s="27"/>
    </row>
    <row r="688" spans="1:1" x14ac:dyDescent="0.2">
      <c r="A688" s="27"/>
    </row>
    <row r="689" spans="1:1" x14ac:dyDescent="0.2">
      <c r="A689" s="27"/>
    </row>
    <row r="690" spans="1:1" x14ac:dyDescent="0.2">
      <c r="A690" s="27"/>
    </row>
    <row r="691" spans="1:1" x14ac:dyDescent="0.2">
      <c r="A691" s="27"/>
    </row>
    <row r="692" spans="1:1" x14ac:dyDescent="0.2">
      <c r="A692" s="27"/>
    </row>
    <row r="693" spans="1:1" x14ac:dyDescent="0.2">
      <c r="A693" s="27"/>
    </row>
    <row r="694" spans="1:1" x14ac:dyDescent="0.2">
      <c r="A694" s="27"/>
    </row>
    <row r="695" spans="1:1" x14ac:dyDescent="0.2">
      <c r="A695" s="27"/>
    </row>
    <row r="696" spans="1:1" x14ac:dyDescent="0.2">
      <c r="A696" s="27"/>
    </row>
    <row r="697" spans="1:1" x14ac:dyDescent="0.2">
      <c r="A697" s="27"/>
    </row>
    <row r="698" spans="1:1" x14ac:dyDescent="0.2">
      <c r="A698" s="27"/>
    </row>
    <row r="699" spans="1:1" x14ac:dyDescent="0.2">
      <c r="A699" s="27"/>
    </row>
    <row r="700" spans="1:1" x14ac:dyDescent="0.2">
      <c r="A700" s="27"/>
    </row>
    <row r="701" spans="1:1" x14ac:dyDescent="0.2">
      <c r="A701" s="27"/>
    </row>
    <row r="702" spans="1:1" x14ac:dyDescent="0.2">
      <c r="A702" s="27"/>
    </row>
    <row r="703" spans="1:1" x14ac:dyDescent="0.2">
      <c r="A703" s="27"/>
    </row>
    <row r="704" spans="1:1" x14ac:dyDescent="0.2">
      <c r="A704" s="27"/>
    </row>
    <row r="705" spans="1:1" x14ac:dyDescent="0.2">
      <c r="A705" s="27"/>
    </row>
    <row r="706" spans="1:1" x14ac:dyDescent="0.2">
      <c r="A706" s="27"/>
    </row>
    <row r="707" spans="1:1" x14ac:dyDescent="0.2">
      <c r="A707" s="27"/>
    </row>
    <row r="708" spans="1:1" x14ac:dyDescent="0.2">
      <c r="A708" s="27"/>
    </row>
    <row r="709" spans="1:1" x14ac:dyDescent="0.2">
      <c r="A709" s="27"/>
    </row>
    <row r="710" spans="1:1" x14ac:dyDescent="0.2">
      <c r="A710" s="27"/>
    </row>
    <row r="711" spans="1:1" x14ac:dyDescent="0.2">
      <c r="A711" s="27"/>
    </row>
    <row r="712" spans="1:1" x14ac:dyDescent="0.2">
      <c r="A712" s="27"/>
    </row>
    <row r="713" spans="1:1" x14ac:dyDescent="0.2">
      <c r="A713" s="27"/>
    </row>
    <row r="714" spans="1:1" x14ac:dyDescent="0.2">
      <c r="A714" s="27"/>
    </row>
    <row r="715" spans="1:1" x14ac:dyDescent="0.2">
      <c r="A715" s="27"/>
    </row>
    <row r="716" spans="1:1" x14ac:dyDescent="0.2">
      <c r="A716" s="27"/>
    </row>
    <row r="717" spans="1:1" x14ac:dyDescent="0.2">
      <c r="A717" s="27"/>
    </row>
    <row r="718" spans="1:1" x14ac:dyDescent="0.2">
      <c r="A718" s="27"/>
    </row>
    <row r="719" spans="1:1" x14ac:dyDescent="0.2">
      <c r="A719" s="27"/>
    </row>
    <row r="720" spans="1:1" x14ac:dyDescent="0.2">
      <c r="A720" s="27"/>
    </row>
    <row r="721" spans="1:1" x14ac:dyDescent="0.2">
      <c r="A721" s="27"/>
    </row>
    <row r="722" spans="1:1" x14ac:dyDescent="0.2">
      <c r="A722" s="27"/>
    </row>
    <row r="723" spans="1:1" x14ac:dyDescent="0.2">
      <c r="A723" s="27"/>
    </row>
    <row r="724" spans="1:1" x14ac:dyDescent="0.2">
      <c r="A724" s="27"/>
    </row>
    <row r="725" spans="1:1" x14ac:dyDescent="0.2">
      <c r="A725" s="27"/>
    </row>
    <row r="726" spans="1:1" x14ac:dyDescent="0.2">
      <c r="A726" s="27"/>
    </row>
    <row r="727" spans="1:1" x14ac:dyDescent="0.2">
      <c r="A727" s="27"/>
    </row>
    <row r="728" spans="1:1" x14ac:dyDescent="0.2">
      <c r="A728" s="27"/>
    </row>
    <row r="729" spans="1:1" x14ac:dyDescent="0.2">
      <c r="A729" s="27"/>
    </row>
    <row r="730" spans="1:1" x14ac:dyDescent="0.2">
      <c r="A730" s="27"/>
    </row>
    <row r="731" spans="1:1" x14ac:dyDescent="0.2">
      <c r="A731" s="27"/>
    </row>
    <row r="732" spans="1:1" x14ac:dyDescent="0.2">
      <c r="A732" s="27"/>
    </row>
    <row r="733" spans="1:1" x14ac:dyDescent="0.2">
      <c r="A733" s="27"/>
    </row>
    <row r="734" spans="1:1" x14ac:dyDescent="0.2">
      <c r="A734" s="27"/>
    </row>
    <row r="735" spans="1:1" x14ac:dyDescent="0.2">
      <c r="A735" s="27"/>
    </row>
    <row r="736" spans="1:1" x14ac:dyDescent="0.2">
      <c r="A736" s="27"/>
    </row>
    <row r="737" spans="1:1" x14ac:dyDescent="0.2">
      <c r="A737" s="27"/>
    </row>
    <row r="738" spans="1:1" x14ac:dyDescent="0.2">
      <c r="A738" s="27"/>
    </row>
    <row r="739" spans="1:1" x14ac:dyDescent="0.2">
      <c r="A739" s="27"/>
    </row>
    <row r="740" spans="1:1" x14ac:dyDescent="0.2">
      <c r="A740" s="27"/>
    </row>
    <row r="741" spans="1:1" x14ac:dyDescent="0.2">
      <c r="A741" s="27"/>
    </row>
    <row r="742" spans="1:1" x14ac:dyDescent="0.2">
      <c r="A742" s="27"/>
    </row>
    <row r="743" spans="1:1" x14ac:dyDescent="0.2">
      <c r="A743" s="27"/>
    </row>
    <row r="744" spans="1:1" x14ac:dyDescent="0.2">
      <c r="A744" s="27"/>
    </row>
    <row r="745" spans="1:1" x14ac:dyDescent="0.2">
      <c r="A745" s="27"/>
    </row>
    <row r="746" spans="1:1" x14ac:dyDescent="0.2">
      <c r="A746" s="27"/>
    </row>
    <row r="747" spans="1:1" x14ac:dyDescent="0.2">
      <c r="A747" s="27"/>
    </row>
    <row r="748" spans="1:1" x14ac:dyDescent="0.2">
      <c r="A748" s="27"/>
    </row>
    <row r="749" spans="1:1" x14ac:dyDescent="0.2">
      <c r="A749" s="27"/>
    </row>
    <row r="750" spans="1:1" x14ac:dyDescent="0.2">
      <c r="A750" s="27"/>
    </row>
    <row r="751" spans="1:1" x14ac:dyDescent="0.2">
      <c r="A751" s="27"/>
    </row>
    <row r="752" spans="1:1" x14ac:dyDescent="0.2">
      <c r="A752" s="27"/>
    </row>
    <row r="753" spans="1:1" x14ac:dyDescent="0.2">
      <c r="A753" s="27"/>
    </row>
    <row r="754" spans="1:1" x14ac:dyDescent="0.2">
      <c r="A754" s="27"/>
    </row>
    <row r="755" spans="1:1" x14ac:dyDescent="0.2">
      <c r="A755" s="27"/>
    </row>
    <row r="756" spans="1:1" x14ac:dyDescent="0.2">
      <c r="A756" s="27"/>
    </row>
    <row r="757" spans="1:1" x14ac:dyDescent="0.2">
      <c r="A757" s="27"/>
    </row>
    <row r="758" spans="1:1" x14ac:dyDescent="0.2">
      <c r="A758" s="27"/>
    </row>
    <row r="759" spans="1:1" x14ac:dyDescent="0.2">
      <c r="A759" s="27"/>
    </row>
    <row r="760" spans="1:1" x14ac:dyDescent="0.2">
      <c r="A760" s="27"/>
    </row>
    <row r="761" spans="1:1" x14ac:dyDescent="0.2">
      <c r="A761" s="27"/>
    </row>
    <row r="762" spans="1:1" x14ac:dyDescent="0.2">
      <c r="A762" s="27"/>
    </row>
    <row r="763" spans="1:1" x14ac:dyDescent="0.2">
      <c r="A763" s="27"/>
    </row>
    <row r="764" spans="1:1" x14ac:dyDescent="0.2">
      <c r="A764" s="27"/>
    </row>
    <row r="765" spans="1:1" x14ac:dyDescent="0.2">
      <c r="A765" s="27"/>
    </row>
    <row r="766" spans="1:1" x14ac:dyDescent="0.2">
      <c r="A766" s="27"/>
    </row>
    <row r="767" spans="1:1" x14ac:dyDescent="0.2">
      <c r="A767" s="27"/>
    </row>
    <row r="768" spans="1:1" x14ac:dyDescent="0.2">
      <c r="A768" s="27"/>
    </row>
    <row r="769" spans="1:1" x14ac:dyDescent="0.2">
      <c r="A769" s="27"/>
    </row>
    <row r="770" spans="1:1" x14ac:dyDescent="0.2">
      <c r="A770" s="27"/>
    </row>
    <row r="771" spans="1:1" x14ac:dyDescent="0.2">
      <c r="A771" s="27"/>
    </row>
    <row r="772" spans="1:1" x14ac:dyDescent="0.2">
      <c r="A772" s="27"/>
    </row>
    <row r="773" spans="1:1" x14ac:dyDescent="0.2">
      <c r="A773" s="27"/>
    </row>
    <row r="774" spans="1:1" x14ac:dyDescent="0.2">
      <c r="A774" s="27"/>
    </row>
    <row r="775" spans="1:1" x14ac:dyDescent="0.2">
      <c r="A775" s="27"/>
    </row>
    <row r="776" spans="1:1" x14ac:dyDescent="0.2">
      <c r="A776" s="27"/>
    </row>
    <row r="777" spans="1:1" x14ac:dyDescent="0.2">
      <c r="A777" s="27"/>
    </row>
    <row r="778" spans="1:1" x14ac:dyDescent="0.2">
      <c r="A778" s="27"/>
    </row>
    <row r="779" spans="1:1" x14ac:dyDescent="0.2">
      <c r="A779" s="27"/>
    </row>
    <row r="780" spans="1:1" x14ac:dyDescent="0.2">
      <c r="A780" s="27"/>
    </row>
    <row r="781" spans="1:1" x14ac:dyDescent="0.2">
      <c r="A781" s="27"/>
    </row>
    <row r="782" spans="1:1" x14ac:dyDescent="0.2">
      <c r="A782" s="27"/>
    </row>
    <row r="783" spans="1:1" x14ac:dyDescent="0.2">
      <c r="A783" s="27"/>
    </row>
    <row r="784" spans="1:1" x14ac:dyDescent="0.2">
      <c r="A784" s="27"/>
    </row>
    <row r="785" spans="1:1" x14ac:dyDescent="0.2">
      <c r="A785" s="27"/>
    </row>
    <row r="786" spans="1:1" x14ac:dyDescent="0.2">
      <c r="A786" s="27"/>
    </row>
    <row r="787" spans="1:1" x14ac:dyDescent="0.2">
      <c r="A787" s="27"/>
    </row>
    <row r="788" spans="1:1" x14ac:dyDescent="0.2">
      <c r="A788" s="27"/>
    </row>
    <row r="789" spans="1:1" x14ac:dyDescent="0.2">
      <c r="A789" s="27"/>
    </row>
    <row r="790" spans="1:1" x14ac:dyDescent="0.2">
      <c r="A790" s="27"/>
    </row>
    <row r="791" spans="1:1" x14ac:dyDescent="0.2">
      <c r="A791" s="27"/>
    </row>
    <row r="792" spans="1:1" x14ac:dyDescent="0.2">
      <c r="A792" s="27"/>
    </row>
    <row r="793" spans="1:1" x14ac:dyDescent="0.2">
      <c r="A793" s="27"/>
    </row>
    <row r="794" spans="1:1" x14ac:dyDescent="0.2">
      <c r="A794" s="27"/>
    </row>
    <row r="795" spans="1:1" x14ac:dyDescent="0.2">
      <c r="A795" s="27"/>
    </row>
    <row r="796" spans="1:1" x14ac:dyDescent="0.2">
      <c r="A796" s="27"/>
    </row>
    <row r="797" spans="1:1" x14ac:dyDescent="0.2">
      <c r="A797" s="27"/>
    </row>
    <row r="798" spans="1:1" x14ac:dyDescent="0.2">
      <c r="A798" s="27"/>
    </row>
    <row r="799" spans="1:1" x14ac:dyDescent="0.2">
      <c r="A799" s="27"/>
    </row>
    <row r="800" spans="1:1" x14ac:dyDescent="0.2">
      <c r="A800" s="27"/>
    </row>
    <row r="801" spans="1:1" x14ac:dyDescent="0.2">
      <c r="A801" s="27"/>
    </row>
    <row r="802" spans="1:1" x14ac:dyDescent="0.2">
      <c r="A802" s="27"/>
    </row>
    <row r="803" spans="1:1" x14ac:dyDescent="0.2">
      <c r="A803" s="27"/>
    </row>
    <row r="804" spans="1:1" x14ac:dyDescent="0.2">
      <c r="A804" s="27"/>
    </row>
    <row r="805" spans="1:1" x14ac:dyDescent="0.2">
      <c r="A805" s="27"/>
    </row>
    <row r="806" spans="1:1" x14ac:dyDescent="0.2">
      <c r="A806" s="27"/>
    </row>
    <row r="807" spans="1:1" x14ac:dyDescent="0.2">
      <c r="A807" s="27"/>
    </row>
    <row r="808" spans="1:1" x14ac:dyDescent="0.2">
      <c r="A808" s="27"/>
    </row>
    <row r="809" spans="1:1" x14ac:dyDescent="0.2">
      <c r="A809" s="27"/>
    </row>
    <row r="810" spans="1:1" x14ac:dyDescent="0.2">
      <c r="A810" s="27"/>
    </row>
    <row r="811" spans="1:1" x14ac:dyDescent="0.2">
      <c r="A811" s="27"/>
    </row>
    <row r="812" spans="1:1" x14ac:dyDescent="0.2">
      <c r="A812" s="27"/>
    </row>
    <row r="813" spans="1:1" x14ac:dyDescent="0.2">
      <c r="A813" s="27"/>
    </row>
    <row r="814" spans="1:1" x14ac:dyDescent="0.2">
      <c r="A814" s="27"/>
    </row>
    <row r="815" spans="1:1" x14ac:dyDescent="0.2">
      <c r="A815" s="27"/>
    </row>
    <row r="816" spans="1:1" x14ac:dyDescent="0.2">
      <c r="A816" s="27"/>
    </row>
    <row r="817" spans="1:1" x14ac:dyDescent="0.2">
      <c r="A817" s="27"/>
    </row>
    <row r="818" spans="1:1" x14ac:dyDescent="0.2">
      <c r="A818" s="27"/>
    </row>
    <row r="819" spans="1:1" x14ac:dyDescent="0.2">
      <c r="A819" s="27"/>
    </row>
    <row r="820" spans="1:1" x14ac:dyDescent="0.2">
      <c r="A820" s="27"/>
    </row>
    <row r="821" spans="1:1" x14ac:dyDescent="0.2">
      <c r="A821" s="27"/>
    </row>
    <row r="822" spans="1:1" x14ac:dyDescent="0.2">
      <c r="A822" s="27"/>
    </row>
    <row r="823" spans="1:1" x14ac:dyDescent="0.2">
      <c r="A823" s="27"/>
    </row>
    <row r="824" spans="1:1" x14ac:dyDescent="0.2">
      <c r="A824" s="27"/>
    </row>
    <row r="825" spans="1:1" x14ac:dyDescent="0.2">
      <c r="A825" s="27"/>
    </row>
    <row r="826" spans="1:1" x14ac:dyDescent="0.2">
      <c r="A826" s="27"/>
    </row>
    <row r="827" spans="1:1" x14ac:dyDescent="0.2">
      <c r="A827" s="27"/>
    </row>
    <row r="828" spans="1:1" x14ac:dyDescent="0.2">
      <c r="A828" s="27"/>
    </row>
    <row r="829" spans="1:1" x14ac:dyDescent="0.2">
      <c r="A829" s="27"/>
    </row>
    <row r="830" spans="1:1" x14ac:dyDescent="0.2">
      <c r="A830" s="27"/>
    </row>
    <row r="831" spans="1:1" x14ac:dyDescent="0.2">
      <c r="A831" s="27"/>
    </row>
    <row r="832" spans="1:1" x14ac:dyDescent="0.2">
      <c r="A832" s="27"/>
    </row>
    <row r="833" spans="1:1" x14ac:dyDescent="0.2">
      <c r="A833" s="27"/>
    </row>
    <row r="834" spans="1:1" x14ac:dyDescent="0.2">
      <c r="A834" s="27"/>
    </row>
    <row r="835" spans="1:1" x14ac:dyDescent="0.2">
      <c r="A835" s="27"/>
    </row>
    <row r="836" spans="1:1" x14ac:dyDescent="0.2">
      <c r="A836" s="27"/>
    </row>
    <row r="837" spans="1:1" x14ac:dyDescent="0.2">
      <c r="A837" s="27"/>
    </row>
    <row r="838" spans="1:1" x14ac:dyDescent="0.2">
      <c r="A838" s="27"/>
    </row>
    <row r="839" spans="1:1" x14ac:dyDescent="0.2">
      <c r="A839" s="27"/>
    </row>
    <row r="840" spans="1:1" x14ac:dyDescent="0.2">
      <c r="A840" s="27"/>
    </row>
    <row r="841" spans="1:1" x14ac:dyDescent="0.2">
      <c r="A841" s="27"/>
    </row>
    <row r="842" spans="1:1" x14ac:dyDescent="0.2">
      <c r="A842" s="27"/>
    </row>
    <row r="843" spans="1:1" x14ac:dyDescent="0.2">
      <c r="A843" s="27"/>
    </row>
    <row r="844" spans="1:1" x14ac:dyDescent="0.2">
      <c r="A844" s="27"/>
    </row>
    <row r="845" spans="1:1" x14ac:dyDescent="0.2">
      <c r="A845" s="27"/>
    </row>
    <row r="846" spans="1:1" x14ac:dyDescent="0.2">
      <c r="A846" s="27"/>
    </row>
    <row r="847" spans="1:1" x14ac:dyDescent="0.2">
      <c r="A847" s="27"/>
    </row>
    <row r="848" spans="1:1" x14ac:dyDescent="0.2">
      <c r="A848" s="27"/>
    </row>
    <row r="849" spans="1:1" x14ac:dyDescent="0.2">
      <c r="A849" s="27"/>
    </row>
    <row r="850" spans="1:1" x14ac:dyDescent="0.2">
      <c r="A850" s="27"/>
    </row>
    <row r="851" spans="1:1" x14ac:dyDescent="0.2">
      <c r="A851" s="27"/>
    </row>
    <row r="852" spans="1:1" x14ac:dyDescent="0.2">
      <c r="A852" s="27"/>
    </row>
    <row r="853" spans="1:1" x14ac:dyDescent="0.2">
      <c r="A853" s="27"/>
    </row>
    <row r="854" spans="1:1" x14ac:dyDescent="0.2">
      <c r="A854" s="27"/>
    </row>
    <row r="855" spans="1:1" x14ac:dyDescent="0.2">
      <c r="A855" s="27"/>
    </row>
    <row r="856" spans="1:1" x14ac:dyDescent="0.2">
      <c r="A856" s="27"/>
    </row>
    <row r="857" spans="1:1" x14ac:dyDescent="0.2">
      <c r="A857" s="27"/>
    </row>
    <row r="858" spans="1:1" x14ac:dyDescent="0.2">
      <c r="A858" s="27"/>
    </row>
    <row r="859" spans="1:1" x14ac:dyDescent="0.2">
      <c r="A859" s="27"/>
    </row>
    <row r="860" spans="1:1" x14ac:dyDescent="0.2">
      <c r="A860" s="27"/>
    </row>
    <row r="861" spans="1:1" x14ac:dyDescent="0.2">
      <c r="A861" s="27"/>
    </row>
    <row r="862" spans="1:1" x14ac:dyDescent="0.2">
      <c r="A862" s="27"/>
    </row>
    <row r="863" spans="1:1" x14ac:dyDescent="0.2">
      <c r="A863" s="27"/>
    </row>
    <row r="864" spans="1:1" x14ac:dyDescent="0.2">
      <c r="A864" s="27"/>
    </row>
    <row r="865" spans="1:1" x14ac:dyDescent="0.2">
      <c r="A865" s="27"/>
    </row>
    <row r="866" spans="1:1" x14ac:dyDescent="0.2">
      <c r="A866" s="27"/>
    </row>
    <row r="867" spans="1:1" x14ac:dyDescent="0.2">
      <c r="A867" s="27"/>
    </row>
    <row r="868" spans="1:1" x14ac:dyDescent="0.2">
      <c r="A868" s="27"/>
    </row>
    <row r="869" spans="1:1" x14ac:dyDescent="0.2">
      <c r="A869" s="27"/>
    </row>
    <row r="870" spans="1:1" x14ac:dyDescent="0.2">
      <c r="A870" s="27"/>
    </row>
    <row r="871" spans="1:1" x14ac:dyDescent="0.2">
      <c r="A871" s="27"/>
    </row>
    <row r="872" spans="1:1" x14ac:dyDescent="0.2">
      <c r="A872" s="27"/>
    </row>
    <row r="873" spans="1:1" x14ac:dyDescent="0.2">
      <c r="A873" s="27"/>
    </row>
    <row r="874" spans="1:1" x14ac:dyDescent="0.2">
      <c r="A874" s="27"/>
    </row>
    <row r="875" spans="1:1" x14ac:dyDescent="0.2">
      <c r="A875" s="27"/>
    </row>
    <row r="876" spans="1:1" x14ac:dyDescent="0.2">
      <c r="A876" s="27"/>
    </row>
    <row r="877" spans="1:1" x14ac:dyDescent="0.2">
      <c r="A877" s="27"/>
    </row>
    <row r="878" spans="1:1" x14ac:dyDescent="0.2">
      <c r="A878" s="27"/>
    </row>
    <row r="879" spans="1:1" x14ac:dyDescent="0.2">
      <c r="A879" s="27"/>
    </row>
    <row r="880" spans="1:1" x14ac:dyDescent="0.2">
      <c r="A880" s="27"/>
    </row>
    <row r="881" spans="1:1" x14ac:dyDescent="0.2">
      <c r="A881" s="27"/>
    </row>
    <row r="882" spans="1:1" x14ac:dyDescent="0.2">
      <c r="A882" s="27"/>
    </row>
    <row r="883" spans="1:1" x14ac:dyDescent="0.2">
      <c r="A883" s="27"/>
    </row>
    <row r="884" spans="1:1" x14ac:dyDescent="0.2">
      <c r="A884" s="27"/>
    </row>
    <row r="885" spans="1:1" x14ac:dyDescent="0.2">
      <c r="A885" s="27"/>
    </row>
    <row r="886" spans="1:1" x14ac:dyDescent="0.2">
      <c r="A886" s="27"/>
    </row>
    <row r="887" spans="1:1" x14ac:dyDescent="0.2">
      <c r="A887" s="27"/>
    </row>
    <row r="888" spans="1:1" x14ac:dyDescent="0.2">
      <c r="A888" s="27"/>
    </row>
    <row r="889" spans="1:1" x14ac:dyDescent="0.2">
      <c r="A889" s="27"/>
    </row>
    <row r="890" spans="1:1" x14ac:dyDescent="0.2">
      <c r="A890" s="27"/>
    </row>
    <row r="891" spans="1:1" x14ac:dyDescent="0.2">
      <c r="A891" s="27"/>
    </row>
    <row r="892" spans="1:1" x14ac:dyDescent="0.2">
      <c r="A892" s="27"/>
    </row>
    <row r="893" spans="1:1" x14ac:dyDescent="0.2">
      <c r="A893" s="27"/>
    </row>
    <row r="894" spans="1:1" x14ac:dyDescent="0.2">
      <c r="A894" s="27"/>
    </row>
    <row r="895" spans="1:1" x14ac:dyDescent="0.2">
      <c r="A895" s="27"/>
    </row>
    <row r="896" spans="1:1" x14ac:dyDescent="0.2">
      <c r="A896" s="27"/>
    </row>
    <row r="897" spans="1:1" x14ac:dyDescent="0.2">
      <c r="A897" s="27"/>
    </row>
    <row r="898" spans="1:1" x14ac:dyDescent="0.2">
      <c r="A898" s="27"/>
    </row>
    <row r="899" spans="1:1" x14ac:dyDescent="0.2">
      <c r="A899" s="27"/>
    </row>
    <row r="900" spans="1:1" x14ac:dyDescent="0.2">
      <c r="A900" s="27"/>
    </row>
    <row r="901" spans="1:1" x14ac:dyDescent="0.2">
      <c r="A901" s="27"/>
    </row>
    <row r="902" spans="1:1" x14ac:dyDescent="0.2">
      <c r="A902" s="27"/>
    </row>
    <row r="903" spans="1:1" x14ac:dyDescent="0.2">
      <c r="A903" s="27"/>
    </row>
    <row r="904" spans="1:1" x14ac:dyDescent="0.2">
      <c r="A904" s="27"/>
    </row>
    <row r="905" spans="1:1" x14ac:dyDescent="0.2">
      <c r="A905" s="27"/>
    </row>
    <row r="906" spans="1:1" x14ac:dyDescent="0.2">
      <c r="A906" s="27"/>
    </row>
    <row r="907" spans="1:1" x14ac:dyDescent="0.2">
      <c r="A907" s="27"/>
    </row>
    <row r="908" spans="1:1" x14ac:dyDescent="0.2">
      <c r="A908" s="27"/>
    </row>
    <row r="909" spans="1:1" x14ac:dyDescent="0.2">
      <c r="A909" s="27"/>
    </row>
    <row r="910" spans="1:1" x14ac:dyDescent="0.2">
      <c r="A910" s="27"/>
    </row>
    <row r="911" spans="1:1" x14ac:dyDescent="0.2">
      <c r="A911" s="27"/>
    </row>
    <row r="912" spans="1:1" x14ac:dyDescent="0.2">
      <c r="A912" s="27"/>
    </row>
    <row r="913" spans="1:1" x14ac:dyDescent="0.2">
      <c r="A913" s="27"/>
    </row>
    <row r="914" spans="1:1" x14ac:dyDescent="0.2">
      <c r="A914" s="27"/>
    </row>
    <row r="915" spans="1:1" x14ac:dyDescent="0.2">
      <c r="A915" s="27"/>
    </row>
    <row r="916" spans="1:1" x14ac:dyDescent="0.2">
      <c r="A916" s="27"/>
    </row>
    <row r="917" spans="1:1" x14ac:dyDescent="0.2">
      <c r="A917" s="27"/>
    </row>
    <row r="918" spans="1:1" x14ac:dyDescent="0.2">
      <c r="A918" s="27"/>
    </row>
    <row r="919" spans="1:1" x14ac:dyDescent="0.2">
      <c r="A919" s="27"/>
    </row>
    <row r="920" spans="1:1" x14ac:dyDescent="0.2">
      <c r="A920" s="27"/>
    </row>
    <row r="921" spans="1:1" x14ac:dyDescent="0.2">
      <c r="A921" s="27"/>
    </row>
    <row r="922" spans="1:1" x14ac:dyDescent="0.2">
      <c r="A922" s="27"/>
    </row>
    <row r="923" spans="1:1" x14ac:dyDescent="0.2">
      <c r="A923" s="27"/>
    </row>
    <row r="924" spans="1:1" x14ac:dyDescent="0.2">
      <c r="A924" s="27"/>
    </row>
    <row r="925" spans="1:1" x14ac:dyDescent="0.2">
      <c r="A925" s="27"/>
    </row>
    <row r="926" spans="1:1" x14ac:dyDescent="0.2">
      <c r="A926" s="27"/>
    </row>
    <row r="927" spans="1:1" x14ac:dyDescent="0.2">
      <c r="A927" s="27"/>
    </row>
    <row r="928" spans="1:1" x14ac:dyDescent="0.2">
      <c r="A928" s="27"/>
    </row>
    <row r="929" spans="1:1" x14ac:dyDescent="0.2">
      <c r="A929" s="27"/>
    </row>
    <row r="930" spans="1:1" x14ac:dyDescent="0.2">
      <c r="A930" s="27"/>
    </row>
    <row r="931" spans="1:1" x14ac:dyDescent="0.2">
      <c r="A931" s="27"/>
    </row>
    <row r="932" spans="1:1" x14ac:dyDescent="0.2">
      <c r="A932" s="27"/>
    </row>
    <row r="933" spans="1:1" x14ac:dyDescent="0.2">
      <c r="A933" s="27"/>
    </row>
    <row r="934" spans="1:1" x14ac:dyDescent="0.2">
      <c r="A934" s="27"/>
    </row>
    <row r="935" spans="1:1" x14ac:dyDescent="0.2">
      <c r="A935" s="27"/>
    </row>
    <row r="936" spans="1:1" x14ac:dyDescent="0.2">
      <c r="A936" s="27"/>
    </row>
    <row r="937" spans="1:1" x14ac:dyDescent="0.2">
      <c r="A937" s="27"/>
    </row>
    <row r="938" spans="1:1" x14ac:dyDescent="0.2">
      <c r="A938" s="27"/>
    </row>
    <row r="939" spans="1:1" x14ac:dyDescent="0.2">
      <c r="A939" s="27"/>
    </row>
    <row r="940" spans="1:1" x14ac:dyDescent="0.2">
      <c r="A940" s="27"/>
    </row>
    <row r="941" spans="1:1" x14ac:dyDescent="0.2">
      <c r="A941" s="27"/>
    </row>
    <row r="942" spans="1:1" x14ac:dyDescent="0.2">
      <c r="A942" s="27"/>
    </row>
    <row r="943" spans="1:1" x14ac:dyDescent="0.2">
      <c r="A943" s="27"/>
    </row>
    <row r="944" spans="1:1" x14ac:dyDescent="0.2">
      <c r="A944" s="27"/>
    </row>
    <row r="945" spans="1:1" x14ac:dyDescent="0.2">
      <c r="A945" s="27"/>
    </row>
    <row r="946" spans="1:1" x14ac:dyDescent="0.2">
      <c r="A946" s="27"/>
    </row>
    <row r="947" spans="1:1" x14ac:dyDescent="0.2">
      <c r="A947" s="27"/>
    </row>
    <row r="948" spans="1:1" x14ac:dyDescent="0.2">
      <c r="A948" s="27"/>
    </row>
    <row r="949" spans="1:1" x14ac:dyDescent="0.2">
      <c r="A949" s="27"/>
    </row>
    <row r="950" spans="1:1" x14ac:dyDescent="0.2">
      <c r="A950" s="27"/>
    </row>
    <row r="951" spans="1:1" x14ac:dyDescent="0.2">
      <c r="A951" s="27"/>
    </row>
    <row r="952" spans="1:1" x14ac:dyDescent="0.2">
      <c r="A952" s="27"/>
    </row>
    <row r="953" spans="1:1" x14ac:dyDescent="0.2">
      <c r="A953" s="27"/>
    </row>
    <row r="954" spans="1:1" x14ac:dyDescent="0.2">
      <c r="A954" s="27"/>
    </row>
    <row r="955" spans="1:1" x14ac:dyDescent="0.2">
      <c r="A955" s="27"/>
    </row>
    <row r="956" spans="1:1" x14ac:dyDescent="0.2">
      <c r="A956" s="27"/>
    </row>
    <row r="957" spans="1:1" x14ac:dyDescent="0.2">
      <c r="A957" s="27"/>
    </row>
    <row r="958" spans="1:1" x14ac:dyDescent="0.2">
      <c r="A958" s="27"/>
    </row>
    <row r="959" spans="1:1" x14ac:dyDescent="0.2">
      <c r="A959" s="27"/>
    </row>
    <row r="960" spans="1:1" x14ac:dyDescent="0.2">
      <c r="A960" s="27"/>
    </row>
    <row r="961" spans="1:1" x14ac:dyDescent="0.2">
      <c r="A961" s="27"/>
    </row>
    <row r="962" spans="1:1" x14ac:dyDescent="0.2">
      <c r="A962" s="27"/>
    </row>
    <row r="963" spans="1:1" x14ac:dyDescent="0.2">
      <c r="A963" s="27"/>
    </row>
    <row r="964" spans="1:1" x14ac:dyDescent="0.2">
      <c r="A964" s="27"/>
    </row>
    <row r="965" spans="1:1" x14ac:dyDescent="0.2">
      <c r="A965" s="27"/>
    </row>
    <row r="966" spans="1:1" x14ac:dyDescent="0.2">
      <c r="A966" s="27"/>
    </row>
    <row r="967" spans="1:1" x14ac:dyDescent="0.2">
      <c r="A967" s="27"/>
    </row>
    <row r="968" spans="1:1" x14ac:dyDescent="0.2">
      <c r="A968" s="27"/>
    </row>
    <row r="969" spans="1:1" x14ac:dyDescent="0.2">
      <c r="A969" s="27"/>
    </row>
    <row r="970" spans="1:1" x14ac:dyDescent="0.2">
      <c r="A970" s="27"/>
    </row>
    <row r="971" spans="1:1" x14ac:dyDescent="0.2">
      <c r="A971" s="27"/>
    </row>
    <row r="972" spans="1:1" x14ac:dyDescent="0.2">
      <c r="A972" s="27"/>
    </row>
    <row r="973" spans="1:1" x14ac:dyDescent="0.2">
      <c r="A973" s="27"/>
    </row>
    <row r="974" spans="1:1" x14ac:dyDescent="0.2">
      <c r="A974" s="27"/>
    </row>
    <row r="975" spans="1:1" x14ac:dyDescent="0.2">
      <c r="A975" s="27"/>
    </row>
    <row r="976" spans="1:1" x14ac:dyDescent="0.2">
      <c r="A976" s="27"/>
    </row>
    <row r="977" spans="1:1" x14ac:dyDescent="0.2">
      <c r="A977" s="27"/>
    </row>
    <row r="978" spans="1:1" x14ac:dyDescent="0.2">
      <c r="A978" s="27"/>
    </row>
    <row r="979" spans="1:1" x14ac:dyDescent="0.2">
      <c r="A979" s="27"/>
    </row>
    <row r="980" spans="1:1" x14ac:dyDescent="0.2">
      <c r="A980" s="27"/>
    </row>
    <row r="981" spans="1:1" x14ac:dyDescent="0.2">
      <c r="A981" s="27"/>
    </row>
    <row r="982" spans="1:1" x14ac:dyDescent="0.2">
      <c r="A982" s="27"/>
    </row>
    <row r="983" spans="1:1" x14ac:dyDescent="0.2">
      <c r="A983" s="27"/>
    </row>
    <row r="984" spans="1:1" x14ac:dyDescent="0.2">
      <c r="A984" s="27"/>
    </row>
    <row r="985" spans="1:1" x14ac:dyDescent="0.2">
      <c r="A985" s="27"/>
    </row>
    <row r="986" spans="1:1" x14ac:dyDescent="0.2">
      <c r="A986" s="27"/>
    </row>
    <row r="987" spans="1:1" x14ac:dyDescent="0.2">
      <c r="A987" s="27"/>
    </row>
    <row r="988" spans="1:1" x14ac:dyDescent="0.2">
      <c r="A988" s="27"/>
    </row>
    <row r="989" spans="1:1" x14ac:dyDescent="0.2">
      <c r="A989" s="27"/>
    </row>
    <row r="990" spans="1:1" x14ac:dyDescent="0.2">
      <c r="A990" s="27"/>
    </row>
    <row r="991" spans="1:1" x14ac:dyDescent="0.2">
      <c r="A991" s="27"/>
    </row>
    <row r="992" spans="1:1" x14ac:dyDescent="0.2">
      <c r="A992" s="27"/>
    </row>
    <row r="993" spans="1:1" x14ac:dyDescent="0.2">
      <c r="A993" s="27"/>
    </row>
    <row r="994" spans="1:1" x14ac:dyDescent="0.2">
      <c r="A994" s="27"/>
    </row>
    <row r="995" spans="1:1" x14ac:dyDescent="0.2">
      <c r="A995" s="27"/>
    </row>
    <row r="996" spans="1:1" x14ac:dyDescent="0.2">
      <c r="A996" s="27"/>
    </row>
    <row r="997" spans="1:1" x14ac:dyDescent="0.2">
      <c r="A997" s="27"/>
    </row>
    <row r="998" spans="1:1" x14ac:dyDescent="0.2">
      <c r="A998" s="27"/>
    </row>
    <row r="999" spans="1:1" x14ac:dyDescent="0.2">
      <c r="A999" s="27"/>
    </row>
    <row r="1000" spans="1:1" x14ac:dyDescent="0.2">
      <c r="A1000" s="27"/>
    </row>
    <row r="1001" spans="1:1" x14ac:dyDescent="0.2">
      <c r="A1001" s="27"/>
    </row>
    <row r="1002" spans="1:1" x14ac:dyDescent="0.2">
      <c r="A1002" s="27"/>
    </row>
    <row r="1003" spans="1:1" x14ac:dyDescent="0.2">
      <c r="A1003" s="27"/>
    </row>
    <row r="1004" spans="1:1" x14ac:dyDescent="0.2">
      <c r="A1004" s="27"/>
    </row>
    <row r="1005" spans="1:1" x14ac:dyDescent="0.2">
      <c r="A1005" s="27"/>
    </row>
    <row r="1006" spans="1:1" x14ac:dyDescent="0.2">
      <c r="A1006" s="27"/>
    </row>
    <row r="1007" spans="1:1" x14ac:dyDescent="0.2">
      <c r="A1007" s="27"/>
    </row>
    <row r="1008" spans="1:1" x14ac:dyDescent="0.2">
      <c r="A1008" s="27"/>
    </row>
    <row r="1009" spans="1:1" x14ac:dyDescent="0.2">
      <c r="A1009" s="27"/>
    </row>
    <row r="1010" spans="1:1" x14ac:dyDescent="0.2">
      <c r="A1010" s="27"/>
    </row>
    <row r="1011" spans="1:1" x14ac:dyDescent="0.2">
      <c r="A1011" s="27"/>
    </row>
    <row r="1012" spans="1:1" x14ac:dyDescent="0.2">
      <c r="A1012" s="27"/>
    </row>
    <row r="1013" spans="1:1" x14ac:dyDescent="0.2">
      <c r="A1013" s="27"/>
    </row>
    <row r="1014" spans="1:1" x14ac:dyDescent="0.2">
      <c r="A1014" s="27"/>
    </row>
    <row r="1015" spans="1:1" x14ac:dyDescent="0.2">
      <c r="A1015" s="27"/>
    </row>
    <row r="1016" spans="1:1" x14ac:dyDescent="0.2">
      <c r="A1016" s="27"/>
    </row>
    <row r="1017" spans="1:1" x14ac:dyDescent="0.2">
      <c r="A1017" s="27"/>
    </row>
    <row r="1018" spans="1:1" x14ac:dyDescent="0.2">
      <c r="A1018" s="27"/>
    </row>
    <row r="1019" spans="1:1" x14ac:dyDescent="0.2">
      <c r="A1019" s="27"/>
    </row>
    <row r="1020" spans="1:1" x14ac:dyDescent="0.2">
      <c r="A1020" s="27"/>
    </row>
    <row r="1021" spans="1:1" x14ac:dyDescent="0.2">
      <c r="A1021" s="27"/>
    </row>
    <row r="1022" spans="1:1" x14ac:dyDescent="0.2">
      <c r="A1022" s="27"/>
    </row>
    <row r="1023" spans="1:1" x14ac:dyDescent="0.2">
      <c r="A1023" s="27"/>
    </row>
    <row r="1024" spans="1:1" x14ac:dyDescent="0.2">
      <c r="A1024" s="27"/>
    </row>
    <row r="1025" spans="1:1" x14ac:dyDescent="0.2">
      <c r="A1025" s="27"/>
    </row>
    <row r="1026" spans="1:1" x14ac:dyDescent="0.2">
      <c r="A1026" s="27"/>
    </row>
    <row r="1027" spans="1:1" x14ac:dyDescent="0.2">
      <c r="A1027" s="27"/>
    </row>
    <row r="1028" spans="1:1" x14ac:dyDescent="0.2">
      <c r="A1028" s="27"/>
    </row>
    <row r="1029" spans="1:1" x14ac:dyDescent="0.2">
      <c r="A1029" s="27"/>
    </row>
    <row r="1030" spans="1:1" x14ac:dyDescent="0.2">
      <c r="A1030" s="27"/>
    </row>
    <row r="1031" spans="1:1" x14ac:dyDescent="0.2">
      <c r="A1031" s="27"/>
    </row>
    <row r="1032" spans="1:1" x14ac:dyDescent="0.2">
      <c r="A1032" s="27"/>
    </row>
    <row r="1033" spans="1:1" x14ac:dyDescent="0.2">
      <c r="A1033" s="27"/>
    </row>
    <row r="1034" spans="1:1" x14ac:dyDescent="0.2">
      <c r="A1034" s="27"/>
    </row>
    <row r="1035" spans="1:1" x14ac:dyDescent="0.2">
      <c r="A1035" s="27"/>
    </row>
    <row r="1036" spans="1:1" x14ac:dyDescent="0.2">
      <c r="A1036" s="27"/>
    </row>
    <row r="1037" spans="1:1" x14ac:dyDescent="0.2">
      <c r="A1037" s="27"/>
    </row>
    <row r="1038" spans="1:1" x14ac:dyDescent="0.2">
      <c r="A1038" s="27"/>
    </row>
    <row r="1039" spans="1:1" x14ac:dyDescent="0.2">
      <c r="A1039" s="27"/>
    </row>
    <row r="1040" spans="1:1" x14ac:dyDescent="0.2">
      <c r="A1040" s="27"/>
    </row>
    <row r="1041" spans="1:1" x14ac:dyDescent="0.2">
      <c r="A1041" s="27"/>
    </row>
    <row r="1042" spans="1:1" x14ac:dyDescent="0.2">
      <c r="A1042" s="27"/>
    </row>
    <row r="1043" spans="1:1" x14ac:dyDescent="0.2">
      <c r="A1043" s="27"/>
    </row>
    <row r="1044" spans="1:1" x14ac:dyDescent="0.2">
      <c r="A1044" s="27"/>
    </row>
    <row r="1045" spans="1:1" x14ac:dyDescent="0.2">
      <c r="A1045" s="27"/>
    </row>
    <row r="1046" spans="1:1" x14ac:dyDescent="0.2">
      <c r="A1046" s="27"/>
    </row>
    <row r="1047" spans="1:1" x14ac:dyDescent="0.2">
      <c r="A1047" s="27"/>
    </row>
    <row r="1048" spans="1:1" x14ac:dyDescent="0.2">
      <c r="A1048" s="27"/>
    </row>
    <row r="1049" spans="1:1" x14ac:dyDescent="0.2">
      <c r="A1049" s="27"/>
    </row>
    <row r="1050" spans="1:1" x14ac:dyDescent="0.2">
      <c r="A1050" s="27"/>
    </row>
    <row r="1051" spans="1:1" x14ac:dyDescent="0.2">
      <c r="A1051" s="27"/>
    </row>
    <row r="1052" spans="1:1" x14ac:dyDescent="0.2">
      <c r="A1052" s="27"/>
    </row>
    <row r="1053" spans="1:1" x14ac:dyDescent="0.2">
      <c r="A1053" s="27"/>
    </row>
    <row r="1054" spans="1:1" x14ac:dyDescent="0.2">
      <c r="A1054" s="27"/>
    </row>
    <row r="1055" spans="1:1" x14ac:dyDescent="0.2">
      <c r="A1055" s="27"/>
    </row>
    <row r="1056" spans="1:1" x14ac:dyDescent="0.2">
      <c r="A1056" s="27"/>
    </row>
    <row r="1057" spans="1:1" x14ac:dyDescent="0.2">
      <c r="A1057" s="27"/>
    </row>
    <row r="1058" spans="1:1" x14ac:dyDescent="0.2">
      <c r="A1058" s="27"/>
    </row>
    <row r="1059" spans="1:1" x14ac:dyDescent="0.2">
      <c r="A1059" s="27"/>
    </row>
    <row r="1060" spans="1:1" x14ac:dyDescent="0.2">
      <c r="A1060" s="27"/>
    </row>
    <row r="1061" spans="1:1" x14ac:dyDescent="0.2">
      <c r="A1061" s="27"/>
    </row>
    <row r="1062" spans="1:1" x14ac:dyDescent="0.2">
      <c r="A1062" s="27"/>
    </row>
    <row r="1063" spans="1:1" x14ac:dyDescent="0.2">
      <c r="A1063" s="27"/>
    </row>
    <row r="1064" spans="1:1" x14ac:dyDescent="0.2">
      <c r="A1064" s="27"/>
    </row>
    <row r="1065" spans="1:1" x14ac:dyDescent="0.2">
      <c r="A1065" s="27"/>
    </row>
    <row r="1066" spans="1:1" x14ac:dyDescent="0.2">
      <c r="A1066" s="27"/>
    </row>
    <row r="1067" spans="1:1" x14ac:dyDescent="0.2">
      <c r="A1067" s="27"/>
    </row>
    <row r="1068" spans="1:1" x14ac:dyDescent="0.2">
      <c r="A1068" s="27"/>
    </row>
    <row r="1069" spans="1:1" x14ac:dyDescent="0.2">
      <c r="A1069" s="27"/>
    </row>
    <row r="1070" spans="1:1" x14ac:dyDescent="0.2">
      <c r="A1070" s="27"/>
    </row>
    <row r="1071" spans="1:1" x14ac:dyDescent="0.2">
      <c r="A1071" s="27"/>
    </row>
    <row r="1072" spans="1:1" x14ac:dyDescent="0.2">
      <c r="A1072" s="27"/>
    </row>
    <row r="1073" spans="1:1" x14ac:dyDescent="0.2">
      <c r="A1073" s="27"/>
    </row>
    <row r="1074" spans="1:1" x14ac:dyDescent="0.2">
      <c r="A1074" s="27"/>
    </row>
    <row r="1075" spans="1:1" x14ac:dyDescent="0.2">
      <c r="A1075" s="27"/>
    </row>
    <row r="1076" spans="1:1" x14ac:dyDescent="0.2">
      <c r="A1076" s="27"/>
    </row>
    <row r="1077" spans="1:1" x14ac:dyDescent="0.2">
      <c r="A1077" s="27"/>
    </row>
    <row r="1078" spans="1:1" x14ac:dyDescent="0.2">
      <c r="A1078" s="27"/>
    </row>
    <row r="1079" spans="1:1" x14ac:dyDescent="0.2">
      <c r="A1079" s="27"/>
    </row>
    <row r="1080" spans="1:1" x14ac:dyDescent="0.2">
      <c r="A1080" s="27"/>
    </row>
    <row r="1081" spans="1:1" x14ac:dyDescent="0.2">
      <c r="A1081" s="27"/>
    </row>
    <row r="1082" spans="1:1" x14ac:dyDescent="0.2">
      <c r="A1082" s="27"/>
    </row>
    <row r="1083" spans="1:1" x14ac:dyDescent="0.2">
      <c r="A1083" s="27"/>
    </row>
    <row r="1084" spans="1:1" x14ac:dyDescent="0.2">
      <c r="A1084" s="27"/>
    </row>
    <row r="1085" spans="1:1" x14ac:dyDescent="0.2">
      <c r="A1085" s="27"/>
    </row>
    <row r="1086" spans="1:1" x14ac:dyDescent="0.2">
      <c r="A1086" s="27"/>
    </row>
    <row r="1087" spans="1:1" x14ac:dyDescent="0.2">
      <c r="A1087" s="27"/>
    </row>
    <row r="1088" spans="1:1" x14ac:dyDescent="0.2">
      <c r="A1088" s="27"/>
    </row>
    <row r="1089" spans="1:1" x14ac:dyDescent="0.2">
      <c r="A1089" s="27"/>
    </row>
    <row r="1090" spans="1:1" x14ac:dyDescent="0.2">
      <c r="A1090" s="27"/>
    </row>
    <row r="1091" spans="1:1" x14ac:dyDescent="0.2">
      <c r="A1091" s="27"/>
    </row>
    <row r="1092" spans="1:1" x14ac:dyDescent="0.2">
      <c r="A1092" s="27"/>
    </row>
    <row r="1093" spans="1:1" x14ac:dyDescent="0.2">
      <c r="A1093" s="27"/>
    </row>
    <row r="1094" spans="1:1" x14ac:dyDescent="0.2">
      <c r="A1094" s="27"/>
    </row>
    <row r="1095" spans="1:1" x14ac:dyDescent="0.2">
      <c r="A1095" s="27"/>
    </row>
    <row r="1096" spans="1:1" x14ac:dyDescent="0.2">
      <c r="A1096" s="27"/>
    </row>
    <row r="1097" spans="1:1" x14ac:dyDescent="0.2">
      <c r="A1097" s="27"/>
    </row>
    <row r="1098" spans="1:1" x14ac:dyDescent="0.2">
      <c r="A1098" s="27"/>
    </row>
    <row r="1099" spans="1:1" x14ac:dyDescent="0.2">
      <c r="A1099" s="27"/>
    </row>
    <row r="1100" spans="1:1" x14ac:dyDescent="0.2">
      <c r="A1100" s="27"/>
    </row>
    <row r="1101" spans="1:1" x14ac:dyDescent="0.2">
      <c r="A1101" s="27"/>
    </row>
    <row r="1102" spans="1:1" x14ac:dyDescent="0.2">
      <c r="A1102" s="27"/>
    </row>
    <row r="1103" spans="1:1" x14ac:dyDescent="0.2">
      <c r="A1103" s="27"/>
    </row>
    <row r="1104" spans="1:1" x14ac:dyDescent="0.2">
      <c r="A1104" s="27"/>
    </row>
    <row r="1105" spans="1:1" x14ac:dyDescent="0.2">
      <c r="A1105" s="27"/>
    </row>
    <row r="1106" spans="1:1" x14ac:dyDescent="0.2">
      <c r="A1106" s="27"/>
    </row>
    <row r="1107" spans="1:1" x14ac:dyDescent="0.2">
      <c r="A1107" s="27"/>
    </row>
    <row r="1108" spans="1:1" x14ac:dyDescent="0.2">
      <c r="A1108" s="27"/>
    </row>
    <row r="1109" spans="1:1" x14ac:dyDescent="0.2">
      <c r="A1109" s="27"/>
    </row>
    <row r="1110" spans="1:1" x14ac:dyDescent="0.2">
      <c r="A1110" s="27"/>
    </row>
    <row r="1111" spans="1:1" x14ac:dyDescent="0.2">
      <c r="A1111" s="27"/>
    </row>
    <row r="1112" spans="1:1" x14ac:dyDescent="0.2">
      <c r="A1112" s="27"/>
    </row>
    <row r="1113" spans="1:1" x14ac:dyDescent="0.2">
      <c r="A1113" s="27"/>
    </row>
    <row r="1114" spans="1:1" x14ac:dyDescent="0.2">
      <c r="A1114" s="27"/>
    </row>
    <row r="1115" spans="1:1" x14ac:dyDescent="0.2">
      <c r="A1115" s="27"/>
    </row>
    <row r="1116" spans="1:1" x14ac:dyDescent="0.2">
      <c r="A1116" s="27"/>
    </row>
    <row r="1117" spans="1:1" x14ac:dyDescent="0.2">
      <c r="A1117" s="27"/>
    </row>
    <row r="1118" spans="1:1" x14ac:dyDescent="0.2">
      <c r="A1118" s="27"/>
    </row>
    <row r="1119" spans="1:1" x14ac:dyDescent="0.2">
      <c r="A1119" s="27"/>
    </row>
    <row r="1120" spans="1:1" x14ac:dyDescent="0.2">
      <c r="A1120" s="27"/>
    </row>
    <row r="1121" spans="1:1" x14ac:dyDescent="0.2">
      <c r="A1121" s="27"/>
    </row>
    <row r="1122" spans="1:1" x14ac:dyDescent="0.2">
      <c r="A1122" s="27"/>
    </row>
    <row r="1123" spans="1:1" x14ac:dyDescent="0.2">
      <c r="A1123" s="27"/>
    </row>
    <row r="1124" spans="1:1" x14ac:dyDescent="0.2">
      <c r="A1124" s="27"/>
    </row>
    <row r="1125" spans="1:1" x14ac:dyDescent="0.2">
      <c r="A1125" s="27"/>
    </row>
    <row r="1126" spans="1:1" x14ac:dyDescent="0.2">
      <c r="A1126" s="27"/>
    </row>
    <row r="1127" spans="1:1" x14ac:dyDescent="0.2">
      <c r="A1127" s="27"/>
    </row>
    <row r="1128" spans="1:1" x14ac:dyDescent="0.2">
      <c r="A1128" s="27"/>
    </row>
    <row r="1129" spans="1:1" x14ac:dyDescent="0.2">
      <c r="A1129" s="27"/>
    </row>
    <row r="1130" spans="1:1" x14ac:dyDescent="0.2">
      <c r="A1130" s="27"/>
    </row>
    <row r="1131" spans="1:1" x14ac:dyDescent="0.2">
      <c r="A1131" s="27"/>
    </row>
    <row r="1132" spans="1:1" x14ac:dyDescent="0.2">
      <c r="A1132" s="27"/>
    </row>
    <row r="1133" spans="1:1" x14ac:dyDescent="0.2">
      <c r="A1133" s="27"/>
    </row>
    <row r="1134" spans="1:1" x14ac:dyDescent="0.2">
      <c r="A1134" s="27"/>
    </row>
    <row r="1135" spans="1:1" x14ac:dyDescent="0.2">
      <c r="A1135" s="27"/>
    </row>
    <row r="1136" spans="1:1" x14ac:dyDescent="0.2">
      <c r="A1136" s="27"/>
    </row>
    <row r="1137" spans="1:1" x14ac:dyDescent="0.2">
      <c r="A1137" s="27"/>
    </row>
    <row r="1138" spans="1:1" x14ac:dyDescent="0.2">
      <c r="A1138" s="27"/>
    </row>
    <row r="1139" spans="1:1" x14ac:dyDescent="0.2">
      <c r="A1139" s="27"/>
    </row>
    <row r="1140" spans="1:1" x14ac:dyDescent="0.2">
      <c r="A1140" s="27"/>
    </row>
    <row r="1141" spans="1:1" x14ac:dyDescent="0.2">
      <c r="A1141" s="27"/>
    </row>
    <row r="1142" spans="1:1" x14ac:dyDescent="0.2">
      <c r="A1142" s="27"/>
    </row>
    <row r="1143" spans="1:1" x14ac:dyDescent="0.2">
      <c r="A1143" s="27"/>
    </row>
    <row r="1144" spans="1:1" x14ac:dyDescent="0.2">
      <c r="A1144" s="27"/>
    </row>
    <row r="1145" spans="1:1" x14ac:dyDescent="0.2">
      <c r="A1145" s="27"/>
    </row>
    <row r="1146" spans="1:1" x14ac:dyDescent="0.2">
      <c r="A1146" s="27"/>
    </row>
    <row r="1147" spans="1:1" x14ac:dyDescent="0.2">
      <c r="A1147" s="27"/>
    </row>
    <row r="1148" spans="1:1" x14ac:dyDescent="0.2">
      <c r="A1148" s="27"/>
    </row>
    <row r="1149" spans="1:1" x14ac:dyDescent="0.2">
      <c r="A1149" s="27"/>
    </row>
    <row r="1150" spans="1:1" x14ac:dyDescent="0.2">
      <c r="A1150" s="27"/>
    </row>
    <row r="1151" spans="1:1" x14ac:dyDescent="0.2">
      <c r="A1151" s="27"/>
    </row>
    <row r="1152" spans="1:1" x14ac:dyDescent="0.2">
      <c r="A1152" s="27"/>
    </row>
    <row r="1153" spans="1:1" x14ac:dyDescent="0.2">
      <c r="A1153" s="27"/>
    </row>
    <row r="1154" spans="1:1" x14ac:dyDescent="0.2">
      <c r="A1154" s="27"/>
    </row>
    <row r="1155" spans="1:1" x14ac:dyDescent="0.2">
      <c r="A1155" s="27"/>
    </row>
    <row r="1156" spans="1:1" x14ac:dyDescent="0.2">
      <c r="A1156" s="27"/>
    </row>
    <row r="1157" spans="1:1" x14ac:dyDescent="0.2">
      <c r="A1157" s="27"/>
    </row>
    <row r="1158" spans="1:1" x14ac:dyDescent="0.2">
      <c r="A1158" s="27"/>
    </row>
    <row r="1159" spans="1:1" x14ac:dyDescent="0.2">
      <c r="A1159" s="27"/>
    </row>
    <row r="1160" spans="1:1" x14ac:dyDescent="0.2">
      <c r="A1160" s="27"/>
    </row>
    <row r="1161" spans="1:1" x14ac:dyDescent="0.2">
      <c r="A1161" s="27"/>
    </row>
    <row r="1162" spans="1:1" x14ac:dyDescent="0.2">
      <c r="A1162" s="27"/>
    </row>
    <row r="1163" spans="1:1" x14ac:dyDescent="0.2">
      <c r="A1163" s="27"/>
    </row>
    <row r="1164" spans="1:1" x14ac:dyDescent="0.2">
      <c r="A1164" s="27"/>
    </row>
    <row r="1165" spans="1:1" x14ac:dyDescent="0.2">
      <c r="A1165" s="27"/>
    </row>
    <row r="1166" spans="1:1" x14ac:dyDescent="0.2">
      <c r="A1166" s="27"/>
    </row>
    <row r="1167" spans="1:1" x14ac:dyDescent="0.2">
      <c r="A1167" s="27"/>
    </row>
    <row r="1168" spans="1:1" x14ac:dyDescent="0.2">
      <c r="A1168" s="27"/>
    </row>
    <row r="1169" spans="1:1" x14ac:dyDescent="0.2">
      <c r="A1169" s="27"/>
    </row>
    <row r="1170" spans="1:1" x14ac:dyDescent="0.2">
      <c r="A1170" s="27"/>
    </row>
    <row r="1171" spans="1:1" x14ac:dyDescent="0.2">
      <c r="A1171" s="27"/>
    </row>
    <row r="1172" spans="1:1" x14ac:dyDescent="0.2">
      <c r="A1172" s="27"/>
    </row>
    <row r="1173" spans="1:1" x14ac:dyDescent="0.2">
      <c r="A1173" s="27"/>
    </row>
    <row r="1174" spans="1:1" x14ac:dyDescent="0.2">
      <c r="A1174" s="27"/>
    </row>
    <row r="1175" spans="1:1" x14ac:dyDescent="0.2">
      <c r="A1175" s="27"/>
    </row>
    <row r="1176" spans="1:1" x14ac:dyDescent="0.2">
      <c r="A1176" s="27"/>
    </row>
    <row r="1177" spans="1:1" x14ac:dyDescent="0.2">
      <c r="A1177" s="27"/>
    </row>
    <row r="1178" spans="1:1" x14ac:dyDescent="0.2">
      <c r="A1178" s="27"/>
    </row>
    <row r="1179" spans="1:1" x14ac:dyDescent="0.2">
      <c r="A1179" s="27"/>
    </row>
    <row r="1180" spans="1:1" x14ac:dyDescent="0.2">
      <c r="A1180" s="27"/>
    </row>
    <row r="1181" spans="1:1" x14ac:dyDescent="0.2">
      <c r="A1181" s="27"/>
    </row>
    <row r="1182" spans="1:1" x14ac:dyDescent="0.2">
      <c r="A1182" s="27"/>
    </row>
    <row r="1183" spans="1:1" x14ac:dyDescent="0.2">
      <c r="A1183" s="27"/>
    </row>
    <row r="1184" spans="1:1" x14ac:dyDescent="0.2">
      <c r="A1184" s="27"/>
    </row>
    <row r="1185" spans="1:1" x14ac:dyDescent="0.2">
      <c r="A1185" s="27"/>
    </row>
    <row r="1186" spans="1:1" x14ac:dyDescent="0.2">
      <c r="A1186" s="27"/>
    </row>
    <row r="1187" spans="1:1" x14ac:dyDescent="0.2">
      <c r="A1187" s="27"/>
    </row>
    <row r="1188" spans="1:1" x14ac:dyDescent="0.2">
      <c r="A1188" s="27"/>
    </row>
    <row r="1189" spans="1:1" x14ac:dyDescent="0.2">
      <c r="A1189" s="27"/>
    </row>
    <row r="1190" spans="1:1" x14ac:dyDescent="0.2">
      <c r="A1190" s="27"/>
    </row>
    <row r="1191" spans="1:1" x14ac:dyDescent="0.2">
      <c r="A1191" s="27"/>
    </row>
    <row r="1192" spans="1:1" x14ac:dyDescent="0.2">
      <c r="A1192" s="27"/>
    </row>
    <row r="1193" spans="1:1" x14ac:dyDescent="0.2">
      <c r="A1193" s="27"/>
    </row>
    <row r="1194" spans="1:1" x14ac:dyDescent="0.2">
      <c r="A1194" s="27"/>
    </row>
    <row r="1195" spans="1:1" x14ac:dyDescent="0.2">
      <c r="A1195" s="27"/>
    </row>
    <row r="1196" spans="1:1" x14ac:dyDescent="0.2">
      <c r="A1196" s="27"/>
    </row>
    <row r="1197" spans="1:1" x14ac:dyDescent="0.2">
      <c r="A1197" s="27"/>
    </row>
    <row r="1198" spans="1:1" x14ac:dyDescent="0.2">
      <c r="A1198" s="27"/>
    </row>
    <row r="1199" spans="1:1" x14ac:dyDescent="0.2">
      <c r="A1199" s="27"/>
    </row>
    <row r="1200" spans="1:1" x14ac:dyDescent="0.2">
      <c r="A1200" s="27"/>
    </row>
    <row r="1201" spans="1:1" x14ac:dyDescent="0.2">
      <c r="A1201" s="27"/>
    </row>
    <row r="1202" spans="1:1" x14ac:dyDescent="0.2">
      <c r="A1202" s="27"/>
    </row>
    <row r="1203" spans="1:1" x14ac:dyDescent="0.2">
      <c r="A1203" s="27"/>
    </row>
    <row r="1204" spans="1:1" x14ac:dyDescent="0.2">
      <c r="A1204" s="27"/>
    </row>
    <row r="1205" spans="1:1" x14ac:dyDescent="0.2">
      <c r="A1205" s="27"/>
    </row>
    <row r="1206" spans="1:1" x14ac:dyDescent="0.2">
      <c r="A1206" s="27"/>
    </row>
    <row r="1207" spans="1:1" x14ac:dyDescent="0.2">
      <c r="A1207" s="27"/>
    </row>
    <row r="1208" spans="1:1" x14ac:dyDescent="0.2">
      <c r="A1208" s="27"/>
    </row>
    <row r="1209" spans="1:1" x14ac:dyDescent="0.2">
      <c r="A1209" s="27"/>
    </row>
    <row r="1210" spans="1:1" x14ac:dyDescent="0.2">
      <c r="A1210" s="27"/>
    </row>
    <row r="1211" spans="1:1" x14ac:dyDescent="0.2">
      <c r="A1211" s="27"/>
    </row>
    <row r="1212" spans="1:1" x14ac:dyDescent="0.2">
      <c r="A1212" s="27"/>
    </row>
    <row r="1213" spans="1:1" x14ac:dyDescent="0.2">
      <c r="A1213" s="27"/>
    </row>
    <row r="1214" spans="1:1" x14ac:dyDescent="0.2">
      <c r="A1214" s="27"/>
    </row>
    <row r="1215" spans="1:1" x14ac:dyDescent="0.2">
      <c r="A1215" s="27"/>
    </row>
    <row r="1216" spans="1:1" x14ac:dyDescent="0.2">
      <c r="A1216" s="27"/>
    </row>
    <row r="1217" spans="1:1" x14ac:dyDescent="0.2">
      <c r="A1217" s="27"/>
    </row>
    <row r="1218" spans="1:1" x14ac:dyDescent="0.2">
      <c r="A1218" s="27"/>
    </row>
    <row r="1219" spans="1:1" x14ac:dyDescent="0.2">
      <c r="A1219" s="27"/>
    </row>
    <row r="1220" spans="1:1" x14ac:dyDescent="0.2">
      <c r="A1220" s="27"/>
    </row>
    <row r="1221" spans="1:1" x14ac:dyDescent="0.2">
      <c r="A1221" s="27"/>
    </row>
    <row r="1222" spans="1:1" x14ac:dyDescent="0.2">
      <c r="A1222" s="27"/>
    </row>
    <row r="1223" spans="1:1" x14ac:dyDescent="0.2">
      <c r="A1223" s="27"/>
    </row>
    <row r="1224" spans="1:1" x14ac:dyDescent="0.2">
      <c r="A1224" s="27"/>
    </row>
    <row r="1225" spans="1:1" x14ac:dyDescent="0.2">
      <c r="A1225" s="27"/>
    </row>
    <row r="1226" spans="1:1" x14ac:dyDescent="0.2">
      <c r="A1226" s="27"/>
    </row>
    <row r="1227" spans="1:1" x14ac:dyDescent="0.2">
      <c r="A1227" s="27"/>
    </row>
    <row r="1228" spans="1:1" x14ac:dyDescent="0.2">
      <c r="A1228" s="27"/>
    </row>
    <row r="1229" spans="1:1" x14ac:dyDescent="0.2">
      <c r="A1229" s="27"/>
    </row>
    <row r="1230" spans="1:1" x14ac:dyDescent="0.2">
      <c r="A1230" s="27"/>
    </row>
    <row r="1231" spans="1:1" x14ac:dyDescent="0.2">
      <c r="A1231" s="27"/>
    </row>
    <row r="1232" spans="1:1" x14ac:dyDescent="0.2">
      <c r="A1232" s="27"/>
    </row>
    <row r="1233" spans="1:1" x14ac:dyDescent="0.2">
      <c r="A1233" s="27"/>
    </row>
    <row r="1234" spans="1:1" x14ac:dyDescent="0.2">
      <c r="A1234" s="27"/>
    </row>
    <row r="1235" spans="1:1" x14ac:dyDescent="0.2">
      <c r="A1235" s="27"/>
    </row>
    <row r="1236" spans="1:1" x14ac:dyDescent="0.2">
      <c r="A1236" s="27"/>
    </row>
    <row r="1237" spans="1:1" x14ac:dyDescent="0.2">
      <c r="A1237" s="27"/>
    </row>
    <row r="1238" spans="1:1" x14ac:dyDescent="0.2">
      <c r="A1238" s="27"/>
    </row>
    <row r="1239" spans="1:1" x14ac:dyDescent="0.2">
      <c r="A1239" s="27"/>
    </row>
    <row r="1240" spans="1:1" x14ac:dyDescent="0.2">
      <c r="A1240" s="27"/>
    </row>
    <row r="1241" spans="1:1" x14ac:dyDescent="0.2">
      <c r="A1241" s="27"/>
    </row>
    <row r="1242" spans="1:1" x14ac:dyDescent="0.2">
      <c r="A1242" s="27"/>
    </row>
    <row r="1243" spans="1:1" x14ac:dyDescent="0.2">
      <c r="A1243" s="27"/>
    </row>
    <row r="1244" spans="1:1" x14ac:dyDescent="0.2">
      <c r="A1244" s="27"/>
    </row>
    <row r="1245" spans="1:1" x14ac:dyDescent="0.2">
      <c r="A1245" s="27"/>
    </row>
    <row r="1246" spans="1:1" x14ac:dyDescent="0.2">
      <c r="A1246" s="27"/>
    </row>
    <row r="1247" spans="1:1" x14ac:dyDescent="0.2">
      <c r="A1247" s="27"/>
    </row>
    <row r="1248" spans="1:1" x14ac:dyDescent="0.2">
      <c r="A1248" s="27"/>
    </row>
    <row r="1249" spans="1:1" x14ac:dyDescent="0.2">
      <c r="A1249" s="27"/>
    </row>
    <row r="1250" spans="1:1" x14ac:dyDescent="0.2">
      <c r="A1250" s="27"/>
    </row>
    <row r="1251" spans="1:1" x14ac:dyDescent="0.2">
      <c r="A1251" s="27"/>
    </row>
    <row r="1252" spans="1:1" x14ac:dyDescent="0.2">
      <c r="A1252" s="27"/>
    </row>
    <row r="1253" spans="1:1" x14ac:dyDescent="0.2">
      <c r="A1253" s="27"/>
    </row>
    <row r="1254" spans="1:1" x14ac:dyDescent="0.2">
      <c r="A1254" s="27"/>
    </row>
    <row r="1255" spans="1:1" x14ac:dyDescent="0.2">
      <c r="A1255" s="27"/>
    </row>
    <row r="1256" spans="1:1" x14ac:dyDescent="0.2">
      <c r="A1256" s="27"/>
    </row>
    <row r="1257" spans="1:1" x14ac:dyDescent="0.2">
      <c r="A1257" s="27"/>
    </row>
    <row r="1258" spans="1:1" x14ac:dyDescent="0.2">
      <c r="A1258" s="27"/>
    </row>
    <row r="1259" spans="1:1" x14ac:dyDescent="0.2">
      <c r="A1259" s="27"/>
    </row>
    <row r="1260" spans="1:1" x14ac:dyDescent="0.2">
      <c r="A1260" s="27"/>
    </row>
    <row r="1261" spans="1:1" x14ac:dyDescent="0.2">
      <c r="A1261" s="27"/>
    </row>
    <row r="1262" spans="1:1" x14ac:dyDescent="0.2">
      <c r="A1262" s="27"/>
    </row>
    <row r="1263" spans="1:1" x14ac:dyDescent="0.2">
      <c r="A1263" s="27"/>
    </row>
    <row r="1264" spans="1:1" x14ac:dyDescent="0.2">
      <c r="A1264" s="27"/>
    </row>
    <row r="1265" spans="1:1" x14ac:dyDescent="0.2">
      <c r="A1265" s="27"/>
    </row>
    <row r="1266" spans="1:1" x14ac:dyDescent="0.2">
      <c r="A1266" s="27"/>
    </row>
    <row r="1267" spans="1:1" x14ac:dyDescent="0.2">
      <c r="A1267" s="27"/>
    </row>
    <row r="1268" spans="1:1" x14ac:dyDescent="0.2">
      <c r="A1268" s="27"/>
    </row>
    <row r="1269" spans="1:1" x14ac:dyDescent="0.2">
      <c r="A1269" s="27"/>
    </row>
    <row r="1270" spans="1:1" x14ac:dyDescent="0.2">
      <c r="A1270" s="27"/>
    </row>
    <row r="1271" spans="1:1" x14ac:dyDescent="0.2">
      <c r="A1271" s="27"/>
    </row>
    <row r="1272" spans="1:1" x14ac:dyDescent="0.2">
      <c r="A1272" s="27"/>
    </row>
    <row r="1273" spans="1:1" x14ac:dyDescent="0.2">
      <c r="A1273" s="27"/>
    </row>
    <row r="1274" spans="1:1" x14ac:dyDescent="0.2">
      <c r="A1274" s="27"/>
    </row>
    <row r="1275" spans="1:1" x14ac:dyDescent="0.2">
      <c r="A1275" s="27"/>
    </row>
    <row r="1276" spans="1:1" x14ac:dyDescent="0.2">
      <c r="A1276" s="27"/>
    </row>
    <row r="1277" spans="1:1" x14ac:dyDescent="0.2">
      <c r="A1277" s="27"/>
    </row>
    <row r="1278" spans="1:1" x14ac:dyDescent="0.2">
      <c r="A1278" s="27"/>
    </row>
    <row r="1279" spans="1:1" x14ac:dyDescent="0.2">
      <c r="A1279" s="27"/>
    </row>
    <row r="1280" spans="1:1" x14ac:dyDescent="0.2">
      <c r="A1280" s="27"/>
    </row>
    <row r="1281" spans="1:1" x14ac:dyDescent="0.2">
      <c r="A1281" s="27"/>
    </row>
    <row r="1282" spans="1:1" x14ac:dyDescent="0.2">
      <c r="A1282" s="27"/>
    </row>
    <row r="1283" spans="1:1" x14ac:dyDescent="0.2">
      <c r="A1283" s="27"/>
    </row>
    <row r="1284" spans="1:1" x14ac:dyDescent="0.2">
      <c r="A1284" s="27"/>
    </row>
    <row r="1285" spans="1:1" x14ac:dyDescent="0.2">
      <c r="A1285" s="27"/>
    </row>
    <row r="1286" spans="1:1" x14ac:dyDescent="0.2">
      <c r="A1286" s="27"/>
    </row>
    <row r="1287" spans="1:1" x14ac:dyDescent="0.2">
      <c r="A1287" s="27"/>
    </row>
    <row r="1288" spans="1:1" x14ac:dyDescent="0.2">
      <c r="A1288" s="27"/>
    </row>
    <row r="1289" spans="1:1" x14ac:dyDescent="0.2">
      <c r="A1289" s="27"/>
    </row>
    <row r="1290" spans="1:1" x14ac:dyDescent="0.2">
      <c r="A1290" s="27"/>
    </row>
    <row r="1291" spans="1:1" x14ac:dyDescent="0.2">
      <c r="A1291" s="27"/>
    </row>
    <row r="1292" spans="1:1" x14ac:dyDescent="0.2">
      <c r="A1292" s="27"/>
    </row>
    <row r="1293" spans="1:1" x14ac:dyDescent="0.2">
      <c r="A1293" s="27"/>
    </row>
    <row r="1294" spans="1:1" x14ac:dyDescent="0.2">
      <c r="A1294" s="27"/>
    </row>
    <row r="1295" spans="1:1" x14ac:dyDescent="0.2">
      <c r="A1295" s="27"/>
    </row>
    <row r="1296" spans="1:1" x14ac:dyDescent="0.2">
      <c r="A1296" s="27"/>
    </row>
    <row r="1297" spans="1:1" x14ac:dyDescent="0.2">
      <c r="A1297" s="27"/>
    </row>
    <row r="1298" spans="1:1" x14ac:dyDescent="0.2">
      <c r="A1298" s="27"/>
    </row>
    <row r="1299" spans="1:1" x14ac:dyDescent="0.2">
      <c r="A1299" s="27"/>
    </row>
    <row r="1300" spans="1:1" x14ac:dyDescent="0.2">
      <c r="A1300" s="27"/>
    </row>
    <row r="1301" spans="1:1" x14ac:dyDescent="0.2">
      <c r="A1301" s="27"/>
    </row>
    <row r="1302" spans="1:1" x14ac:dyDescent="0.2">
      <c r="A1302" s="27"/>
    </row>
    <row r="1303" spans="1:1" x14ac:dyDescent="0.2">
      <c r="A1303" s="27"/>
    </row>
    <row r="1304" spans="1:1" x14ac:dyDescent="0.2">
      <c r="A1304" s="27"/>
    </row>
    <row r="1305" spans="1:1" x14ac:dyDescent="0.2">
      <c r="A1305" s="27"/>
    </row>
    <row r="1306" spans="1:1" x14ac:dyDescent="0.2">
      <c r="A1306" s="27"/>
    </row>
    <row r="1307" spans="1:1" x14ac:dyDescent="0.2">
      <c r="A1307" s="27"/>
    </row>
    <row r="1308" spans="1:1" x14ac:dyDescent="0.2">
      <c r="A1308" s="27"/>
    </row>
    <row r="1309" spans="1:1" x14ac:dyDescent="0.2">
      <c r="A1309" s="27"/>
    </row>
    <row r="1310" spans="1:1" x14ac:dyDescent="0.2">
      <c r="A1310" s="27"/>
    </row>
    <row r="1311" spans="1:1" x14ac:dyDescent="0.2">
      <c r="A1311" s="27"/>
    </row>
    <row r="1312" spans="1:1" x14ac:dyDescent="0.2">
      <c r="A1312" s="27"/>
    </row>
    <row r="1313" spans="1:1" x14ac:dyDescent="0.2">
      <c r="A1313" s="27"/>
    </row>
    <row r="1314" spans="1:1" x14ac:dyDescent="0.2">
      <c r="A1314" s="27"/>
    </row>
    <row r="1315" spans="1:1" x14ac:dyDescent="0.2">
      <c r="A1315" s="27"/>
    </row>
    <row r="1316" spans="1:1" x14ac:dyDescent="0.2">
      <c r="A1316" s="27"/>
    </row>
    <row r="1317" spans="1:1" x14ac:dyDescent="0.2">
      <c r="A1317" s="27"/>
    </row>
    <row r="1318" spans="1:1" x14ac:dyDescent="0.2">
      <c r="A1318" s="27"/>
    </row>
    <row r="1319" spans="1:1" x14ac:dyDescent="0.2">
      <c r="A1319" s="27"/>
    </row>
    <row r="1320" spans="1:1" x14ac:dyDescent="0.2">
      <c r="A1320" s="27"/>
    </row>
    <row r="1321" spans="1:1" x14ac:dyDescent="0.2">
      <c r="A1321" s="27"/>
    </row>
    <row r="1322" spans="1:1" x14ac:dyDescent="0.2">
      <c r="A1322" s="27"/>
    </row>
    <row r="1323" spans="1:1" x14ac:dyDescent="0.2">
      <c r="A1323" s="27"/>
    </row>
    <row r="1324" spans="1:1" x14ac:dyDescent="0.2">
      <c r="A1324" s="27"/>
    </row>
    <row r="1325" spans="1:1" x14ac:dyDescent="0.2">
      <c r="A1325" s="27"/>
    </row>
    <row r="1326" spans="1:1" x14ac:dyDescent="0.2">
      <c r="A1326" s="27"/>
    </row>
    <row r="1327" spans="1:1" x14ac:dyDescent="0.2">
      <c r="A1327" s="27"/>
    </row>
    <row r="1328" spans="1:1" x14ac:dyDescent="0.2">
      <c r="A1328" s="27"/>
    </row>
    <row r="1329" spans="1:1" x14ac:dyDescent="0.2">
      <c r="A1329" s="27"/>
    </row>
    <row r="1330" spans="1:1" x14ac:dyDescent="0.2">
      <c r="A1330" s="27"/>
    </row>
    <row r="1331" spans="1:1" x14ac:dyDescent="0.2">
      <c r="A1331" s="27"/>
    </row>
    <row r="1332" spans="1:1" x14ac:dyDescent="0.2">
      <c r="A1332" s="27"/>
    </row>
    <row r="1333" spans="1:1" x14ac:dyDescent="0.2">
      <c r="A1333" s="27"/>
    </row>
    <row r="1334" spans="1:1" x14ac:dyDescent="0.2">
      <c r="A1334" s="27"/>
    </row>
    <row r="1335" spans="1:1" x14ac:dyDescent="0.2">
      <c r="A1335" s="27"/>
    </row>
    <row r="1336" spans="1:1" x14ac:dyDescent="0.2">
      <c r="A1336" s="27"/>
    </row>
    <row r="1337" spans="1:1" x14ac:dyDescent="0.2">
      <c r="A1337" s="27"/>
    </row>
    <row r="1338" spans="1:1" x14ac:dyDescent="0.2">
      <c r="A1338" s="27"/>
    </row>
    <row r="1339" spans="1:1" x14ac:dyDescent="0.2">
      <c r="A1339" s="27"/>
    </row>
    <row r="1340" spans="1:1" x14ac:dyDescent="0.2">
      <c r="A1340" s="27"/>
    </row>
    <row r="1341" spans="1:1" x14ac:dyDescent="0.2">
      <c r="A1341" s="27"/>
    </row>
    <row r="1342" spans="1:1" x14ac:dyDescent="0.2">
      <c r="A1342" s="27"/>
    </row>
    <row r="1343" spans="1:1" x14ac:dyDescent="0.2">
      <c r="A1343" s="27"/>
    </row>
    <row r="1344" spans="1:1" x14ac:dyDescent="0.2">
      <c r="A1344" s="27"/>
    </row>
    <row r="1345" spans="1:1" x14ac:dyDescent="0.2">
      <c r="A1345" s="27"/>
    </row>
    <row r="1346" spans="1:1" x14ac:dyDescent="0.2">
      <c r="A1346" s="27"/>
    </row>
    <row r="1347" spans="1:1" x14ac:dyDescent="0.2">
      <c r="A1347" s="27"/>
    </row>
    <row r="1348" spans="1:1" x14ac:dyDescent="0.2">
      <c r="A1348" s="27"/>
    </row>
    <row r="1349" spans="1:1" x14ac:dyDescent="0.2">
      <c r="A1349" s="27"/>
    </row>
    <row r="1350" spans="1:1" x14ac:dyDescent="0.2">
      <c r="A1350" s="27"/>
    </row>
    <row r="1351" spans="1:1" x14ac:dyDescent="0.2">
      <c r="A1351" s="27"/>
    </row>
    <row r="1352" spans="1:1" x14ac:dyDescent="0.2">
      <c r="A1352" s="27"/>
    </row>
    <row r="1353" spans="1:1" x14ac:dyDescent="0.2">
      <c r="A1353" s="27"/>
    </row>
    <row r="1354" spans="1:1" x14ac:dyDescent="0.2">
      <c r="A1354" s="27"/>
    </row>
    <row r="1355" spans="1:1" x14ac:dyDescent="0.2">
      <c r="A1355" s="27"/>
    </row>
    <row r="1356" spans="1:1" x14ac:dyDescent="0.2">
      <c r="A1356" s="27"/>
    </row>
    <row r="1357" spans="1:1" x14ac:dyDescent="0.2">
      <c r="A1357" s="27"/>
    </row>
    <row r="1358" spans="1:1" x14ac:dyDescent="0.2">
      <c r="A1358" s="27"/>
    </row>
    <row r="1359" spans="1:1" x14ac:dyDescent="0.2">
      <c r="A1359" s="27"/>
    </row>
    <row r="1360" spans="1:1" x14ac:dyDescent="0.2">
      <c r="A1360" s="27"/>
    </row>
    <row r="1361" spans="1:1" x14ac:dyDescent="0.2">
      <c r="A1361" s="27"/>
    </row>
    <row r="1362" spans="1:1" x14ac:dyDescent="0.2">
      <c r="A1362" s="27"/>
    </row>
    <row r="1363" spans="1:1" x14ac:dyDescent="0.2">
      <c r="A1363" s="27"/>
    </row>
    <row r="1364" spans="1:1" x14ac:dyDescent="0.2">
      <c r="A1364" s="27"/>
    </row>
    <row r="1365" spans="1:1" x14ac:dyDescent="0.2">
      <c r="A1365" s="27"/>
    </row>
    <row r="1366" spans="1:1" x14ac:dyDescent="0.2">
      <c r="A1366" s="27"/>
    </row>
    <row r="1367" spans="1:1" x14ac:dyDescent="0.2">
      <c r="A1367" s="27"/>
    </row>
    <row r="1368" spans="1:1" x14ac:dyDescent="0.2">
      <c r="A1368" s="27"/>
    </row>
    <row r="1369" spans="1:1" x14ac:dyDescent="0.2">
      <c r="A1369" s="27"/>
    </row>
    <row r="1370" spans="1:1" x14ac:dyDescent="0.2">
      <c r="A1370" s="27"/>
    </row>
    <row r="1371" spans="1:1" x14ac:dyDescent="0.2">
      <c r="A1371" s="27"/>
    </row>
    <row r="1372" spans="1:1" x14ac:dyDescent="0.2">
      <c r="A1372" s="27"/>
    </row>
    <row r="1373" spans="1:1" x14ac:dyDescent="0.2">
      <c r="A1373" s="27"/>
    </row>
    <row r="1374" spans="1:1" x14ac:dyDescent="0.2">
      <c r="A1374" s="27"/>
    </row>
    <row r="1375" spans="1:1" x14ac:dyDescent="0.2">
      <c r="A1375" s="27"/>
    </row>
    <row r="1376" spans="1:1" x14ac:dyDescent="0.2">
      <c r="A1376" s="27"/>
    </row>
    <row r="1377" spans="1:1" x14ac:dyDescent="0.2">
      <c r="A1377" s="27"/>
    </row>
    <row r="1378" spans="1:1" x14ac:dyDescent="0.2">
      <c r="A1378" s="27"/>
    </row>
    <row r="1379" spans="1:1" x14ac:dyDescent="0.2">
      <c r="A1379" s="27"/>
    </row>
    <row r="1380" spans="1:1" x14ac:dyDescent="0.2">
      <c r="A1380" s="27"/>
    </row>
    <row r="1381" spans="1:1" x14ac:dyDescent="0.2">
      <c r="A1381" s="27"/>
    </row>
    <row r="1382" spans="1:1" x14ac:dyDescent="0.2">
      <c r="A1382" s="27"/>
    </row>
    <row r="1383" spans="1:1" x14ac:dyDescent="0.2">
      <c r="A1383" s="27"/>
    </row>
    <row r="1384" spans="1:1" x14ac:dyDescent="0.2">
      <c r="A1384" s="27"/>
    </row>
    <row r="1385" spans="1:1" x14ac:dyDescent="0.2">
      <c r="A1385" s="27"/>
    </row>
    <row r="1386" spans="1:1" x14ac:dyDescent="0.2">
      <c r="A1386" s="27"/>
    </row>
    <row r="1387" spans="1:1" x14ac:dyDescent="0.2">
      <c r="A1387" s="27"/>
    </row>
    <row r="1388" spans="1:1" x14ac:dyDescent="0.2">
      <c r="A1388" s="27"/>
    </row>
    <row r="1389" spans="1:1" x14ac:dyDescent="0.2">
      <c r="A1389" s="27"/>
    </row>
    <row r="1390" spans="1:1" x14ac:dyDescent="0.2">
      <c r="A1390" s="27"/>
    </row>
    <row r="1391" spans="1:1" x14ac:dyDescent="0.2">
      <c r="A1391" s="27"/>
    </row>
    <row r="1392" spans="1:1" x14ac:dyDescent="0.2">
      <c r="A1392" s="27"/>
    </row>
    <row r="1393" spans="1:1" x14ac:dyDescent="0.2">
      <c r="A1393" s="27"/>
    </row>
    <row r="1394" spans="1:1" x14ac:dyDescent="0.2">
      <c r="A1394" s="27"/>
    </row>
    <row r="1395" spans="1:1" x14ac:dyDescent="0.2">
      <c r="A1395" s="27"/>
    </row>
    <row r="1396" spans="1:1" x14ac:dyDescent="0.2">
      <c r="A1396" s="27"/>
    </row>
    <row r="1397" spans="1:1" x14ac:dyDescent="0.2">
      <c r="A1397" s="27"/>
    </row>
    <row r="1398" spans="1:1" x14ac:dyDescent="0.2">
      <c r="A1398" s="27"/>
    </row>
    <row r="1399" spans="1:1" x14ac:dyDescent="0.2">
      <c r="A1399" s="27"/>
    </row>
    <row r="1400" spans="1:1" x14ac:dyDescent="0.2">
      <c r="A1400" s="27"/>
    </row>
    <row r="1401" spans="1:1" x14ac:dyDescent="0.2">
      <c r="A1401" s="27"/>
    </row>
    <row r="1402" spans="1:1" x14ac:dyDescent="0.2">
      <c r="A1402" s="27"/>
    </row>
    <row r="1403" spans="1:1" x14ac:dyDescent="0.2">
      <c r="A1403" s="27"/>
    </row>
    <row r="1404" spans="1:1" x14ac:dyDescent="0.2">
      <c r="A1404" s="27"/>
    </row>
    <row r="1405" spans="1:1" x14ac:dyDescent="0.2">
      <c r="A1405" s="27"/>
    </row>
    <row r="1406" spans="1:1" x14ac:dyDescent="0.2">
      <c r="A1406" s="27"/>
    </row>
    <row r="1407" spans="1:1" x14ac:dyDescent="0.2">
      <c r="A1407" s="27"/>
    </row>
    <row r="1408" spans="1:1" x14ac:dyDescent="0.2">
      <c r="A1408" s="27"/>
    </row>
    <row r="1409" spans="1:1" x14ac:dyDescent="0.2">
      <c r="A1409" s="27"/>
    </row>
    <row r="1410" spans="1:1" x14ac:dyDescent="0.2">
      <c r="A1410" s="27"/>
    </row>
    <row r="1411" spans="1:1" x14ac:dyDescent="0.2">
      <c r="A1411" s="27"/>
    </row>
    <row r="1412" spans="1:1" x14ac:dyDescent="0.2">
      <c r="A1412" s="27"/>
    </row>
    <row r="1413" spans="1:1" x14ac:dyDescent="0.2">
      <c r="A1413" s="27"/>
    </row>
    <row r="1414" spans="1:1" x14ac:dyDescent="0.2">
      <c r="A1414" s="27"/>
    </row>
    <row r="1415" spans="1:1" x14ac:dyDescent="0.2">
      <c r="A1415" s="27"/>
    </row>
    <row r="1416" spans="1:1" x14ac:dyDescent="0.2">
      <c r="A1416" s="27"/>
    </row>
    <row r="1417" spans="1:1" x14ac:dyDescent="0.2">
      <c r="A1417" s="27"/>
    </row>
    <row r="1418" spans="1:1" x14ac:dyDescent="0.2">
      <c r="A1418" s="27"/>
    </row>
    <row r="1419" spans="1:1" x14ac:dyDescent="0.2">
      <c r="A1419" s="27"/>
    </row>
    <row r="1420" spans="1:1" x14ac:dyDescent="0.2">
      <c r="A1420" s="27"/>
    </row>
    <row r="1421" spans="1:1" x14ac:dyDescent="0.2">
      <c r="A1421" s="27"/>
    </row>
    <row r="1422" spans="1:1" x14ac:dyDescent="0.2">
      <c r="A1422" s="27"/>
    </row>
    <row r="1423" spans="1:1" x14ac:dyDescent="0.2">
      <c r="A1423" s="27"/>
    </row>
    <row r="1424" spans="1:1" x14ac:dyDescent="0.2">
      <c r="A1424" s="27"/>
    </row>
    <row r="1425" spans="1:1" x14ac:dyDescent="0.2">
      <c r="A1425" s="27"/>
    </row>
    <row r="1426" spans="1:1" x14ac:dyDescent="0.2">
      <c r="A1426" s="27"/>
    </row>
    <row r="1427" spans="1:1" x14ac:dyDescent="0.2">
      <c r="A1427" s="27"/>
    </row>
    <row r="1428" spans="1:1" x14ac:dyDescent="0.2">
      <c r="A1428" s="27"/>
    </row>
    <row r="1429" spans="1:1" x14ac:dyDescent="0.2">
      <c r="A1429" s="27"/>
    </row>
    <row r="1430" spans="1:1" x14ac:dyDescent="0.2">
      <c r="A1430" s="27"/>
    </row>
    <row r="1431" spans="1:1" x14ac:dyDescent="0.2">
      <c r="A1431" s="27"/>
    </row>
    <row r="1432" spans="1:1" x14ac:dyDescent="0.2">
      <c r="A1432" s="27"/>
    </row>
    <row r="1433" spans="1:1" x14ac:dyDescent="0.2">
      <c r="A1433" s="27"/>
    </row>
    <row r="1434" spans="1:1" x14ac:dyDescent="0.2">
      <c r="A1434" s="27"/>
    </row>
    <row r="1435" spans="1:1" x14ac:dyDescent="0.2">
      <c r="A1435" s="27"/>
    </row>
    <row r="1436" spans="1:1" x14ac:dyDescent="0.2">
      <c r="A1436" s="27"/>
    </row>
    <row r="1437" spans="1:1" x14ac:dyDescent="0.2">
      <c r="A1437" s="27"/>
    </row>
    <row r="1438" spans="1:1" x14ac:dyDescent="0.2">
      <c r="A1438" s="27"/>
    </row>
    <row r="1439" spans="1:1" x14ac:dyDescent="0.2">
      <c r="A1439" s="27"/>
    </row>
    <row r="1440" spans="1:1" x14ac:dyDescent="0.2">
      <c r="A1440" s="27"/>
    </row>
    <row r="1441" spans="1:1" x14ac:dyDescent="0.2">
      <c r="A1441" s="27"/>
    </row>
    <row r="1442" spans="1:1" x14ac:dyDescent="0.2">
      <c r="A1442" s="27"/>
    </row>
    <row r="1443" spans="1:1" x14ac:dyDescent="0.2">
      <c r="A1443" s="27"/>
    </row>
    <row r="1444" spans="1:1" x14ac:dyDescent="0.2">
      <c r="A1444" s="27"/>
    </row>
    <row r="1445" spans="1:1" x14ac:dyDescent="0.2">
      <c r="A1445" s="27"/>
    </row>
    <row r="1446" spans="1:1" x14ac:dyDescent="0.2">
      <c r="A1446" s="27"/>
    </row>
    <row r="1447" spans="1:1" x14ac:dyDescent="0.2">
      <c r="A1447" s="27"/>
    </row>
    <row r="1448" spans="1:1" x14ac:dyDescent="0.2">
      <c r="A1448" s="27"/>
    </row>
    <row r="1449" spans="1:1" x14ac:dyDescent="0.2">
      <c r="A1449" s="27"/>
    </row>
    <row r="1450" spans="1:1" x14ac:dyDescent="0.2">
      <c r="A1450" s="27"/>
    </row>
    <row r="1451" spans="1:1" x14ac:dyDescent="0.2">
      <c r="A1451" s="27"/>
    </row>
    <row r="1452" spans="1:1" x14ac:dyDescent="0.2">
      <c r="A1452" s="27"/>
    </row>
    <row r="1453" spans="1:1" x14ac:dyDescent="0.2">
      <c r="A1453" s="27"/>
    </row>
    <row r="1454" spans="1:1" x14ac:dyDescent="0.2">
      <c r="A1454" s="27"/>
    </row>
    <row r="1455" spans="1:1" x14ac:dyDescent="0.2">
      <c r="A1455" s="27"/>
    </row>
    <row r="1456" spans="1:1" x14ac:dyDescent="0.2">
      <c r="A1456" s="27"/>
    </row>
    <row r="1457" spans="1:1" x14ac:dyDescent="0.2">
      <c r="A1457" s="27"/>
    </row>
    <row r="1458" spans="1:1" x14ac:dyDescent="0.2">
      <c r="A1458" s="27"/>
    </row>
    <row r="1459" spans="1:1" x14ac:dyDescent="0.2">
      <c r="A1459" s="27"/>
    </row>
    <row r="1460" spans="1:1" x14ac:dyDescent="0.2">
      <c r="A1460" s="27"/>
    </row>
    <row r="1461" spans="1:1" x14ac:dyDescent="0.2">
      <c r="A1461" s="27"/>
    </row>
    <row r="1462" spans="1:1" x14ac:dyDescent="0.2">
      <c r="A1462" s="27"/>
    </row>
    <row r="1463" spans="1:1" x14ac:dyDescent="0.2">
      <c r="A1463" s="27"/>
    </row>
    <row r="1464" spans="1:1" x14ac:dyDescent="0.2">
      <c r="A1464" s="27"/>
    </row>
    <row r="1465" spans="1:1" x14ac:dyDescent="0.2">
      <c r="A1465" s="27"/>
    </row>
    <row r="1466" spans="1:1" x14ac:dyDescent="0.2">
      <c r="A1466" s="27"/>
    </row>
    <row r="1467" spans="1:1" x14ac:dyDescent="0.2">
      <c r="A1467" s="27"/>
    </row>
    <row r="1468" spans="1:1" x14ac:dyDescent="0.2">
      <c r="A1468" s="27"/>
    </row>
    <row r="1469" spans="1:1" x14ac:dyDescent="0.2">
      <c r="A1469" s="27"/>
    </row>
    <row r="1470" spans="1:1" x14ac:dyDescent="0.2">
      <c r="A1470" s="27"/>
    </row>
    <row r="1471" spans="1:1" x14ac:dyDescent="0.2">
      <c r="A1471" s="27"/>
    </row>
    <row r="1472" spans="1:1" x14ac:dyDescent="0.2">
      <c r="A1472" s="27"/>
    </row>
    <row r="1473" spans="1:1" x14ac:dyDescent="0.2">
      <c r="A1473" s="27"/>
    </row>
    <row r="1474" spans="1:1" x14ac:dyDescent="0.2">
      <c r="A1474" s="27"/>
    </row>
    <row r="1475" spans="1:1" x14ac:dyDescent="0.2">
      <c r="A1475" s="27"/>
    </row>
    <row r="1476" spans="1:1" x14ac:dyDescent="0.2">
      <c r="A1476" s="27"/>
    </row>
    <row r="1477" spans="1:1" x14ac:dyDescent="0.2">
      <c r="A1477" s="27"/>
    </row>
    <row r="1478" spans="1:1" x14ac:dyDescent="0.2">
      <c r="A1478" s="27"/>
    </row>
    <row r="1479" spans="1:1" x14ac:dyDescent="0.2">
      <c r="A1479" s="27"/>
    </row>
    <row r="1480" spans="1:1" x14ac:dyDescent="0.2">
      <c r="A1480" s="27"/>
    </row>
    <row r="1481" spans="1:1" x14ac:dyDescent="0.2">
      <c r="A1481" s="27"/>
    </row>
  </sheetData>
  <sheetProtection password="EA27" sheet="1" objects="1" scenarios="1" formatRows="0"/>
  <mergeCells count="41">
    <mergeCell ref="A44:A45"/>
    <mergeCell ref="A54:A55"/>
    <mergeCell ref="A123:J123"/>
    <mergeCell ref="A91:A92"/>
    <mergeCell ref="A8:A9"/>
    <mergeCell ref="A21:A22"/>
    <mergeCell ref="A31:A32"/>
    <mergeCell ref="A62:A63"/>
    <mergeCell ref="A60:A61"/>
    <mergeCell ref="A57:A58"/>
    <mergeCell ref="A34:A35"/>
    <mergeCell ref="A11:A12"/>
    <mergeCell ref="A81:A82"/>
    <mergeCell ref="A121:J121"/>
    <mergeCell ref="A94:A95"/>
    <mergeCell ref="A104:A105"/>
    <mergeCell ref="A64:A65"/>
    <mergeCell ref="B119:F119"/>
    <mergeCell ref="B120:F120"/>
    <mergeCell ref="A89:A90"/>
    <mergeCell ref="B116:F116"/>
    <mergeCell ref="B117:F117"/>
    <mergeCell ref="A87:A88"/>
    <mergeCell ref="A68:A69"/>
    <mergeCell ref="A66:A67"/>
    <mergeCell ref="A72:A73"/>
    <mergeCell ref="A70:A71"/>
    <mergeCell ref="A74:A75"/>
    <mergeCell ref="A85:A86"/>
    <mergeCell ref="A83:A84"/>
    <mergeCell ref="A79:A80"/>
    <mergeCell ref="A77:A78"/>
    <mergeCell ref="A1:J1"/>
    <mergeCell ref="A3:J3"/>
    <mergeCell ref="A5:J5"/>
    <mergeCell ref="A4:J4"/>
    <mergeCell ref="K6:K7"/>
    <mergeCell ref="B6:B7"/>
    <mergeCell ref="C6:D6"/>
    <mergeCell ref="F6:J6"/>
    <mergeCell ref="A6:A7"/>
  </mergeCells>
  <phoneticPr fontId="3" type="noConversion"/>
  <pageMargins left="0" right="0" top="0.39370078740157483" bottom="0.59055118110236227" header="0.51181102362204722" footer="0.51181102362204722"/>
  <pageSetup paperSize="9" scale="80" orientation="landscape" r:id="rId1"/>
  <headerFooter alignWithMargins="0"/>
  <rowBreaks count="1" manualBreakCount="1">
    <brk id="34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81"/>
  <sheetViews>
    <sheetView view="pageBreakPreview" zoomScale="70" zoomScaleNormal="70" zoomScaleSheetLayoutView="70" workbookViewId="0">
      <selection activeCell="D94" sqref="D94"/>
    </sheetView>
  </sheetViews>
  <sheetFormatPr defaultColWidth="7.85546875" defaultRowHeight="15.75" x14ac:dyDescent="0.2"/>
  <cols>
    <col min="1" max="1" width="59.7109375" style="18" customWidth="1"/>
    <col min="2" max="2" width="21.42578125" style="19" customWidth="1"/>
    <col min="3" max="3" width="16.140625" style="19" customWidth="1"/>
    <col min="4" max="4" width="15.5703125" style="19" customWidth="1"/>
    <col min="5" max="5" width="16.42578125" style="19" customWidth="1"/>
    <col min="6" max="6" width="14.28515625" style="19" customWidth="1"/>
    <col min="7" max="10" width="14.42578125" style="19" customWidth="1"/>
    <col min="11" max="11" width="52.7109375" style="27" customWidth="1"/>
    <col min="12" max="16384" width="7.85546875" style="18"/>
  </cols>
  <sheetData>
    <row r="1" spans="1:11" ht="37.5" customHeight="1" x14ac:dyDescent="0.2">
      <c r="A1" s="109" t="s">
        <v>67</v>
      </c>
      <c r="B1" s="109"/>
      <c r="C1" s="109"/>
      <c r="D1" s="109"/>
      <c r="E1" s="109"/>
      <c r="F1" s="109"/>
      <c r="G1" s="109"/>
      <c r="H1" s="109"/>
      <c r="I1" s="109"/>
      <c r="J1" s="109"/>
      <c r="K1" s="28"/>
    </row>
    <row r="2" spans="1:11" x14ac:dyDescent="0.2">
      <c r="A2" s="110" t="s">
        <v>34</v>
      </c>
      <c r="B2" s="110"/>
      <c r="C2" s="110"/>
      <c r="D2" s="110"/>
      <c r="E2" s="110"/>
      <c r="F2" s="110"/>
      <c r="G2" s="110"/>
      <c r="H2" s="110"/>
      <c r="I2" s="110"/>
      <c r="J2" s="110"/>
      <c r="K2" s="38"/>
    </row>
    <row r="3" spans="1:11" x14ac:dyDescent="0.2">
      <c r="A3" s="110"/>
      <c r="B3" s="110"/>
      <c r="C3" s="110"/>
      <c r="D3" s="110"/>
      <c r="E3" s="110"/>
      <c r="F3" s="110"/>
      <c r="G3" s="110"/>
      <c r="H3" s="110"/>
      <c r="I3" s="110"/>
      <c r="J3" s="110"/>
      <c r="K3" s="50"/>
    </row>
    <row r="4" spans="1:11" ht="15.75" customHeight="1" x14ac:dyDescent="0.2">
      <c r="A4" s="112" t="s">
        <v>71</v>
      </c>
      <c r="B4" s="112"/>
      <c r="C4" s="112"/>
      <c r="D4" s="112"/>
      <c r="E4" s="112"/>
      <c r="F4" s="112"/>
      <c r="G4" s="112"/>
      <c r="H4" s="112"/>
      <c r="I4" s="112"/>
      <c r="J4" s="112"/>
      <c r="K4" s="52"/>
    </row>
    <row r="5" spans="1:11" x14ac:dyDescent="0.2">
      <c r="A5" s="111" t="s">
        <v>70</v>
      </c>
      <c r="B5" s="111"/>
      <c r="C5" s="111"/>
      <c r="D5" s="111"/>
      <c r="E5" s="111"/>
      <c r="F5" s="111"/>
      <c r="G5" s="111"/>
      <c r="H5" s="111"/>
      <c r="I5" s="111"/>
      <c r="J5" s="111"/>
      <c r="K5" s="40"/>
    </row>
    <row r="6" spans="1:11" x14ac:dyDescent="0.2">
      <c r="A6" s="127" t="s">
        <v>0</v>
      </c>
      <c r="B6" s="127" t="s">
        <v>1</v>
      </c>
      <c r="C6" s="127" t="s">
        <v>2</v>
      </c>
      <c r="D6" s="127"/>
      <c r="E6" s="21" t="s">
        <v>3</v>
      </c>
      <c r="F6" s="127" t="s">
        <v>4</v>
      </c>
      <c r="G6" s="127"/>
      <c r="H6" s="127"/>
      <c r="I6" s="127"/>
      <c r="J6" s="127"/>
      <c r="K6" s="113" t="s">
        <v>40</v>
      </c>
    </row>
    <row r="7" spans="1:11" x14ac:dyDescent="0.2">
      <c r="A7" s="127"/>
      <c r="B7" s="127"/>
      <c r="C7" s="21" t="s">
        <v>39</v>
      </c>
      <c r="D7" s="21" t="s">
        <v>41</v>
      </c>
      <c r="E7" s="21" t="s">
        <v>42</v>
      </c>
      <c r="F7" s="21" t="s">
        <v>47</v>
      </c>
      <c r="G7" s="21" t="s">
        <v>54</v>
      </c>
      <c r="H7" s="21" t="s">
        <v>55</v>
      </c>
      <c r="I7" s="21" t="s">
        <v>56</v>
      </c>
      <c r="J7" s="21" t="s">
        <v>57</v>
      </c>
      <c r="K7" s="114"/>
    </row>
    <row r="8" spans="1:11" x14ac:dyDescent="0.2">
      <c r="A8" s="122" t="s">
        <v>35</v>
      </c>
      <c r="B8" s="61" t="s">
        <v>5</v>
      </c>
      <c r="C8" s="62">
        <f t="shared" ref="C8:J8" si="0">C11+C21</f>
        <v>4</v>
      </c>
      <c r="D8" s="62">
        <f t="shared" si="0"/>
        <v>3</v>
      </c>
      <c r="E8" s="62">
        <f t="shared" si="0"/>
        <v>3</v>
      </c>
      <c r="F8" s="62">
        <f t="shared" si="0"/>
        <v>3</v>
      </c>
      <c r="G8" s="62">
        <f t="shared" si="0"/>
        <v>3</v>
      </c>
      <c r="H8" s="62">
        <f t="shared" si="0"/>
        <v>3</v>
      </c>
      <c r="I8" s="62">
        <f t="shared" si="0"/>
        <v>3</v>
      </c>
      <c r="J8" s="62">
        <f t="shared" si="0"/>
        <v>3</v>
      </c>
      <c r="K8" s="22"/>
    </row>
    <row r="9" spans="1:11" x14ac:dyDescent="0.2">
      <c r="A9" s="122"/>
      <c r="B9" s="53" t="s">
        <v>16</v>
      </c>
      <c r="C9" s="63"/>
      <c r="D9" s="64">
        <f t="shared" ref="D9:J9" si="1">D8/C8*100</f>
        <v>75</v>
      </c>
      <c r="E9" s="64">
        <f t="shared" si="1"/>
        <v>100</v>
      </c>
      <c r="F9" s="64">
        <f t="shared" si="1"/>
        <v>100</v>
      </c>
      <c r="G9" s="64">
        <f t="shared" si="1"/>
        <v>100</v>
      </c>
      <c r="H9" s="64">
        <f t="shared" si="1"/>
        <v>100</v>
      </c>
      <c r="I9" s="64">
        <f t="shared" si="1"/>
        <v>100</v>
      </c>
      <c r="J9" s="64">
        <f t="shared" si="1"/>
        <v>100</v>
      </c>
      <c r="K9" s="22"/>
    </row>
    <row r="10" spans="1:11" x14ac:dyDescent="0.2">
      <c r="A10" s="60" t="s">
        <v>13</v>
      </c>
      <c r="B10" s="61"/>
      <c r="C10" s="63"/>
      <c r="D10" s="63"/>
      <c r="E10" s="63"/>
      <c r="F10" s="63"/>
      <c r="G10" s="63"/>
      <c r="H10" s="63"/>
      <c r="I10" s="63"/>
      <c r="J10" s="63"/>
      <c r="K10" s="22"/>
    </row>
    <row r="11" spans="1:11" x14ac:dyDescent="0.2">
      <c r="A11" s="121" t="s">
        <v>6</v>
      </c>
      <c r="B11" s="65" t="s">
        <v>5</v>
      </c>
      <c r="C11" s="66">
        <f>SUM(C14:C20)</f>
        <v>4</v>
      </c>
      <c r="D11" s="66">
        <f t="shared" ref="D11:J11" si="2">SUM(D14:D20)</f>
        <v>3</v>
      </c>
      <c r="E11" s="66">
        <f t="shared" si="2"/>
        <v>3</v>
      </c>
      <c r="F11" s="66">
        <f t="shared" si="2"/>
        <v>3</v>
      </c>
      <c r="G11" s="66">
        <f t="shared" si="2"/>
        <v>3</v>
      </c>
      <c r="H11" s="66">
        <f t="shared" si="2"/>
        <v>3</v>
      </c>
      <c r="I11" s="66">
        <f t="shared" si="2"/>
        <v>3</v>
      </c>
      <c r="J11" s="66">
        <f t="shared" si="2"/>
        <v>3</v>
      </c>
      <c r="K11" s="22"/>
    </row>
    <row r="12" spans="1:11" x14ac:dyDescent="0.2">
      <c r="A12" s="121"/>
      <c r="B12" s="53" t="s">
        <v>16</v>
      </c>
      <c r="C12" s="67"/>
      <c r="D12" s="64">
        <f t="shared" ref="D12:J12" si="3">D11/C11*100</f>
        <v>75</v>
      </c>
      <c r="E12" s="64">
        <f t="shared" si="3"/>
        <v>100</v>
      </c>
      <c r="F12" s="64">
        <f t="shared" si="3"/>
        <v>100</v>
      </c>
      <c r="G12" s="64">
        <f t="shared" si="3"/>
        <v>100</v>
      </c>
      <c r="H12" s="64">
        <f t="shared" si="3"/>
        <v>100</v>
      </c>
      <c r="I12" s="64">
        <f t="shared" si="3"/>
        <v>100</v>
      </c>
      <c r="J12" s="64">
        <f t="shared" si="3"/>
        <v>100</v>
      </c>
      <c r="K12" s="22"/>
    </row>
    <row r="13" spans="1:11" x14ac:dyDescent="0.25">
      <c r="A13" s="68" t="s">
        <v>7</v>
      </c>
      <c r="B13" s="53"/>
      <c r="C13" s="41"/>
      <c r="D13" s="41"/>
      <c r="E13" s="69"/>
      <c r="F13" s="69"/>
      <c r="G13" s="69"/>
      <c r="H13" s="69"/>
      <c r="I13" s="69"/>
      <c r="J13" s="69"/>
      <c r="K13" s="22"/>
    </row>
    <row r="14" spans="1:11" x14ac:dyDescent="0.25">
      <c r="A14" s="70" t="s">
        <v>58</v>
      </c>
      <c r="B14" s="53" t="s">
        <v>5</v>
      </c>
      <c r="C14" s="71"/>
      <c r="D14" s="71"/>
      <c r="E14" s="71"/>
      <c r="F14" s="71"/>
      <c r="G14" s="71"/>
      <c r="H14" s="71"/>
      <c r="I14" s="71"/>
      <c r="J14" s="71"/>
      <c r="K14" s="22"/>
    </row>
    <row r="15" spans="1:11" x14ac:dyDescent="0.25">
      <c r="A15" s="70" t="s">
        <v>48</v>
      </c>
      <c r="B15" s="53" t="s">
        <v>5</v>
      </c>
      <c r="C15" s="71">
        <v>2</v>
      </c>
      <c r="D15" s="99">
        <v>1</v>
      </c>
      <c r="E15" s="99">
        <v>1</v>
      </c>
      <c r="F15" s="99">
        <v>1</v>
      </c>
      <c r="G15" s="99">
        <v>1</v>
      </c>
      <c r="H15" s="99">
        <v>1</v>
      </c>
      <c r="I15" s="99">
        <v>1</v>
      </c>
      <c r="J15" s="99">
        <v>1</v>
      </c>
      <c r="K15" s="22"/>
    </row>
    <row r="16" spans="1:11" x14ac:dyDescent="0.25">
      <c r="A16" s="70" t="s">
        <v>49</v>
      </c>
      <c r="B16" s="53" t="s">
        <v>5</v>
      </c>
      <c r="C16" s="71"/>
      <c r="D16" s="99"/>
      <c r="E16" s="99"/>
      <c r="F16" s="99"/>
      <c r="G16" s="99"/>
      <c r="H16" s="99"/>
      <c r="I16" s="99"/>
      <c r="J16" s="99"/>
      <c r="K16" s="22"/>
    </row>
    <row r="17" spans="1:11" ht="30" x14ac:dyDescent="0.25">
      <c r="A17" s="70" t="s">
        <v>50</v>
      </c>
      <c r="B17" s="53" t="s">
        <v>5</v>
      </c>
      <c r="C17" s="71">
        <v>1</v>
      </c>
      <c r="D17" s="99">
        <v>1</v>
      </c>
      <c r="E17" s="99">
        <v>1</v>
      </c>
      <c r="F17" s="99">
        <v>1</v>
      </c>
      <c r="G17" s="99">
        <v>1</v>
      </c>
      <c r="H17" s="99">
        <v>1</v>
      </c>
      <c r="I17" s="99">
        <v>1</v>
      </c>
      <c r="J17" s="99">
        <v>1</v>
      </c>
      <c r="K17" s="22"/>
    </row>
    <row r="18" spans="1:11" x14ac:dyDescent="0.25">
      <c r="A18" s="70" t="s">
        <v>51</v>
      </c>
      <c r="B18" s="53" t="s">
        <v>5</v>
      </c>
      <c r="C18" s="71"/>
      <c r="D18" s="99"/>
      <c r="E18" s="99"/>
      <c r="F18" s="99"/>
      <c r="G18" s="99"/>
      <c r="H18" s="99"/>
      <c r="I18" s="99"/>
      <c r="J18" s="99"/>
      <c r="K18" s="22"/>
    </row>
    <row r="19" spans="1:11" x14ac:dyDescent="0.25">
      <c r="A19" s="70" t="s">
        <v>52</v>
      </c>
      <c r="B19" s="53" t="s">
        <v>5</v>
      </c>
      <c r="C19" s="71"/>
      <c r="D19" s="99"/>
      <c r="E19" s="99"/>
      <c r="F19" s="99"/>
      <c r="G19" s="99"/>
      <c r="H19" s="99"/>
      <c r="I19" s="99"/>
      <c r="J19" s="99"/>
      <c r="K19" s="22"/>
    </row>
    <row r="20" spans="1:11" x14ac:dyDescent="0.25">
      <c r="A20" s="70" t="s">
        <v>59</v>
      </c>
      <c r="B20" s="53" t="s">
        <v>5</v>
      </c>
      <c r="C20" s="71">
        <v>1</v>
      </c>
      <c r="D20" s="99">
        <v>1</v>
      </c>
      <c r="E20" s="99">
        <v>1</v>
      </c>
      <c r="F20" s="99">
        <v>1</v>
      </c>
      <c r="G20" s="99">
        <v>1</v>
      </c>
      <c r="H20" s="99">
        <v>1</v>
      </c>
      <c r="I20" s="99">
        <v>1</v>
      </c>
      <c r="J20" s="99">
        <v>1</v>
      </c>
      <c r="K20" s="22"/>
    </row>
    <row r="21" spans="1:11" x14ac:dyDescent="0.2">
      <c r="A21" s="124" t="s">
        <v>8</v>
      </c>
      <c r="B21" s="65" t="s">
        <v>9</v>
      </c>
      <c r="C21" s="66">
        <f t="shared" ref="C21:J21" si="4">SUM(C24:C30)</f>
        <v>0</v>
      </c>
      <c r="D21" s="66">
        <f t="shared" si="4"/>
        <v>0</v>
      </c>
      <c r="E21" s="66">
        <f t="shared" si="4"/>
        <v>0</v>
      </c>
      <c r="F21" s="66">
        <f t="shared" si="4"/>
        <v>0</v>
      </c>
      <c r="G21" s="66">
        <f t="shared" si="4"/>
        <v>0</v>
      </c>
      <c r="H21" s="66">
        <f t="shared" si="4"/>
        <v>0</v>
      </c>
      <c r="I21" s="66">
        <f t="shared" si="4"/>
        <v>0</v>
      </c>
      <c r="J21" s="66">
        <f t="shared" si="4"/>
        <v>0</v>
      </c>
      <c r="K21" s="22"/>
    </row>
    <row r="22" spans="1:11" x14ac:dyDescent="0.2">
      <c r="A22" s="124"/>
      <c r="B22" s="53" t="s">
        <v>16</v>
      </c>
      <c r="C22" s="67"/>
      <c r="D22" s="64" t="e">
        <f t="shared" ref="D22:J22" si="5">D21/C21*100</f>
        <v>#DIV/0!</v>
      </c>
      <c r="E22" s="64" t="e">
        <f t="shared" si="5"/>
        <v>#DIV/0!</v>
      </c>
      <c r="F22" s="64" t="e">
        <f t="shared" si="5"/>
        <v>#DIV/0!</v>
      </c>
      <c r="G22" s="64" t="e">
        <f t="shared" si="5"/>
        <v>#DIV/0!</v>
      </c>
      <c r="H22" s="64" t="e">
        <f t="shared" si="5"/>
        <v>#DIV/0!</v>
      </c>
      <c r="I22" s="64" t="e">
        <f t="shared" si="5"/>
        <v>#DIV/0!</v>
      </c>
      <c r="J22" s="64" t="e">
        <f t="shared" si="5"/>
        <v>#DIV/0!</v>
      </c>
      <c r="K22" s="22"/>
    </row>
    <row r="23" spans="1:11" x14ac:dyDescent="0.25">
      <c r="A23" s="68" t="s">
        <v>7</v>
      </c>
      <c r="B23" s="53"/>
      <c r="C23" s="72"/>
      <c r="D23" s="72"/>
      <c r="E23" s="72"/>
      <c r="F23" s="72"/>
      <c r="G23" s="72"/>
      <c r="H23" s="72"/>
      <c r="I23" s="72"/>
      <c r="J23" s="72"/>
      <c r="K23" s="22"/>
    </row>
    <row r="24" spans="1:11" x14ac:dyDescent="0.25">
      <c r="A24" s="70" t="s">
        <v>58</v>
      </c>
      <c r="B24" s="53" t="s">
        <v>9</v>
      </c>
      <c r="C24" s="71"/>
      <c r="D24" s="71"/>
      <c r="E24" s="71"/>
      <c r="F24" s="71"/>
      <c r="G24" s="71"/>
      <c r="H24" s="71"/>
      <c r="I24" s="71"/>
      <c r="J24" s="71"/>
      <c r="K24" s="22"/>
    </row>
    <row r="25" spans="1:11" x14ac:dyDescent="0.25">
      <c r="A25" s="70" t="s">
        <v>48</v>
      </c>
      <c r="B25" s="53" t="s">
        <v>9</v>
      </c>
      <c r="C25" s="71"/>
      <c r="D25" s="71"/>
      <c r="E25" s="71"/>
      <c r="F25" s="71"/>
      <c r="G25" s="71"/>
      <c r="H25" s="71"/>
      <c r="I25" s="71"/>
      <c r="J25" s="71"/>
      <c r="K25" s="22"/>
    </row>
    <row r="26" spans="1:11" x14ac:dyDescent="0.25">
      <c r="A26" s="70" t="s">
        <v>49</v>
      </c>
      <c r="B26" s="53" t="s">
        <v>9</v>
      </c>
      <c r="C26" s="71"/>
      <c r="D26" s="71"/>
      <c r="E26" s="71"/>
      <c r="F26" s="71"/>
      <c r="G26" s="71"/>
      <c r="H26" s="71"/>
      <c r="I26" s="71"/>
      <c r="J26" s="71"/>
      <c r="K26" s="22"/>
    </row>
    <row r="27" spans="1:11" ht="30" x14ac:dyDescent="0.25">
      <c r="A27" s="70" t="s">
        <v>50</v>
      </c>
      <c r="B27" s="53" t="s">
        <v>9</v>
      </c>
      <c r="C27" s="71"/>
      <c r="D27" s="71"/>
      <c r="E27" s="71"/>
      <c r="F27" s="71"/>
      <c r="G27" s="71"/>
      <c r="H27" s="71"/>
      <c r="I27" s="71"/>
      <c r="J27" s="71"/>
      <c r="K27" s="22"/>
    </row>
    <row r="28" spans="1:11" x14ac:dyDescent="0.25">
      <c r="A28" s="70" t="s">
        <v>51</v>
      </c>
      <c r="B28" s="53" t="s">
        <v>9</v>
      </c>
      <c r="C28" s="71"/>
      <c r="D28" s="71"/>
      <c r="E28" s="71"/>
      <c r="F28" s="71"/>
      <c r="G28" s="71"/>
      <c r="H28" s="71"/>
      <c r="I28" s="71"/>
      <c r="J28" s="71"/>
      <c r="K28" s="22"/>
    </row>
    <row r="29" spans="1:11" x14ac:dyDescent="0.25">
      <c r="A29" s="70" t="s">
        <v>52</v>
      </c>
      <c r="B29" s="53" t="s">
        <v>9</v>
      </c>
      <c r="C29" s="71"/>
      <c r="D29" s="71"/>
      <c r="E29" s="71"/>
      <c r="F29" s="71"/>
      <c r="G29" s="71"/>
      <c r="H29" s="71"/>
      <c r="I29" s="71"/>
      <c r="J29" s="71"/>
      <c r="K29" s="22"/>
    </row>
    <row r="30" spans="1:11" x14ac:dyDescent="0.25">
      <c r="A30" s="70" t="s">
        <v>59</v>
      </c>
      <c r="B30" s="53" t="s">
        <v>9</v>
      </c>
      <c r="C30" s="71"/>
      <c r="D30" s="71"/>
      <c r="E30" s="71"/>
      <c r="F30" s="71"/>
      <c r="G30" s="71"/>
      <c r="H30" s="71"/>
      <c r="I30" s="71"/>
      <c r="J30" s="71"/>
      <c r="K30" s="22"/>
    </row>
    <row r="31" spans="1:11" x14ac:dyDescent="0.2">
      <c r="A31" s="122" t="s">
        <v>45</v>
      </c>
      <c r="B31" s="61" t="s">
        <v>9</v>
      </c>
      <c r="C31" s="62">
        <f t="shared" ref="C31:J31" si="6">C34+C44</f>
        <v>412</v>
      </c>
      <c r="D31" s="62">
        <f t="shared" si="6"/>
        <v>253</v>
      </c>
      <c r="E31" s="62">
        <f t="shared" si="6"/>
        <v>257</v>
      </c>
      <c r="F31" s="62">
        <f t="shared" si="6"/>
        <v>262</v>
      </c>
      <c r="G31" s="62">
        <f t="shared" si="6"/>
        <v>268</v>
      </c>
      <c r="H31" s="62">
        <f t="shared" si="6"/>
        <v>272</v>
      </c>
      <c r="I31" s="62">
        <f t="shared" si="6"/>
        <v>277</v>
      </c>
      <c r="J31" s="62">
        <f t="shared" si="6"/>
        <v>281</v>
      </c>
      <c r="K31" s="22"/>
    </row>
    <row r="32" spans="1:11" x14ac:dyDescent="0.2">
      <c r="A32" s="122"/>
      <c r="B32" s="53" t="s">
        <v>16</v>
      </c>
      <c r="C32" s="67"/>
      <c r="D32" s="64">
        <f t="shared" ref="D32:J32" si="7">D31/C31*100</f>
        <v>61.407766990291258</v>
      </c>
      <c r="E32" s="64">
        <f t="shared" si="7"/>
        <v>101.58102766798419</v>
      </c>
      <c r="F32" s="64">
        <f t="shared" si="7"/>
        <v>101.94552529182879</v>
      </c>
      <c r="G32" s="64">
        <f t="shared" si="7"/>
        <v>102.29007633587786</v>
      </c>
      <c r="H32" s="64">
        <f t="shared" si="7"/>
        <v>101.49253731343283</v>
      </c>
      <c r="I32" s="64">
        <f t="shared" si="7"/>
        <v>101.83823529411764</v>
      </c>
      <c r="J32" s="64">
        <f t="shared" si="7"/>
        <v>101.44404332129963</v>
      </c>
      <c r="K32" s="22"/>
    </row>
    <row r="33" spans="1:11" x14ac:dyDescent="0.2">
      <c r="A33" s="60" t="s">
        <v>13</v>
      </c>
      <c r="B33" s="61"/>
      <c r="C33" s="63"/>
      <c r="D33" s="63"/>
      <c r="E33" s="63"/>
      <c r="F33" s="63"/>
      <c r="G33" s="63"/>
      <c r="H33" s="63"/>
      <c r="I33" s="63"/>
      <c r="J33" s="63"/>
      <c r="K33" s="22"/>
    </row>
    <row r="34" spans="1:11" x14ac:dyDescent="0.2">
      <c r="A34" s="122" t="s">
        <v>44</v>
      </c>
      <c r="B34" s="61" t="s">
        <v>9</v>
      </c>
      <c r="C34" s="66">
        <f t="shared" ref="C34:J34" si="8">SUM(C37:C43)</f>
        <v>412</v>
      </c>
      <c r="D34" s="66">
        <f t="shared" si="8"/>
        <v>253</v>
      </c>
      <c r="E34" s="66">
        <f t="shared" si="8"/>
        <v>257</v>
      </c>
      <c r="F34" s="66">
        <f t="shared" si="8"/>
        <v>262</v>
      </c>
      <c r="G34" s="66">
        <f t="shared" si="8"/>
        <v>268</v>
      </c>
      <c r="H34" s="66">
        <f t="shared" si="8"/>
        <v>272</v>
      </c>
      <c r="I34" s="66">
        <f t="shared" si="8"/>
        <v>277</v>
      </c>
      <c r="J34" s="66">
        <f t="shared" si="8"/>
        <v>281</v>
      </c>
      <c r="K34" s="22"/>
    </row>
    <row r="35" spans="1:11" x14ac:dyDescent="0.2">
      <c r="A35" s="122"/>
      <c r="B35" s="53" t="s">
        <v>16</v>
      </c>
      <c r="C35" s="67"/>
      <c r="D35" s="64">
        <f t="shared" ref="D35:J35" si="9">D34/C34*100</f>
        <v>61.407766990291258</v>
      </c>
      <c r="E35" s="64">
        <f t="shared" si="9"/>
        <v>101.58102766798419</v>
      </c>
      <c r="F35" s="64">
        <f t="shared" si="9"/>
        <v>101.94552529182879</v>
      </c>
      <c r="G35" s="64">
        <f t="shared" si="9"/>
        <v>102.29007633587786</v>
      </c>
      <c r="H35" s="64">
        <f t="shared" si="9"/>
        <v>101.49253731343283</v>
      </c>
      <c r="I35" s="64">
        <f t="shared" si="9"/>
        <v>101.83823529411764</v>
      </c>
      <c r="J35" s="64">
        <f t="shared" si="9"/>
        <v>101.44404332129963</v>
      </c>
      <c r="K35" s="22"/>
    </row>
    <row r="36" spans="1:11" x14ac:dyDescent="0.25">
      <c r="A36" s="70" t="s">
        <v>7</v>
      </c>
      <c r="B36" s="53"/>
      <c r="C36" s="73"/>
      <c r="D36" s="74"/>
      <c r="E36" s="71"/>
      <c r="F36" s="71"/>
      <c r="G36" s="71"/>
      <c r="H36" s="71"/>
      <c r="I36" s="71"/>
      <c r="J36" s="71"/>
      <c r="K36" s="22"/>
    </row>
    <row r="37" spans="1:11" x14ac:dyDescent="0.25">
      <c r="A37" s="70" t="s">
        <v>58</v>
      </c>
      <c r="B37" s="53" t="s">
        <v>9</v>
      </c>
      <c r="C37" s="71"/>
      <c r="D37" s="71"/>
      <c r="E37" s="71"/>
      <c r="F37" s="71"/>
      <c r="G37" s="71"/>
      <c r="H37" s="71"/>
      <c r="I37" s="71"/>
      <c r="J37" s="71"/>
      <c r="K37" s="22"/>
    </row>
    <row r="38" spans="1:11" x14ac:dyDescent="0.25">
      <c r="A38" s="70" t="s">
        <v>48</v>
      </c>
      <c r="B38" s="53" t="s">
        <v>9</v>
      </c>
      <c r="C38" s="71">
        <v>234</v>
      </c>
      <c r="D38" s="71">
        <v>159</v>
      </c>
      <c r="E38" s="71">
        <v>162</v>
      </c>
      <c r="F38" s="71">
        <v>165</v>
      </c>
      <c r="G38" s="71">
        <v>167</v>
      </c>
      <c r="H38" s="71">
        <v>170</v>
      </c>
      <c r="I38" s="71">
        <v>172</v>
      </c>
      <c r="J38" s="71">
        <v>175</v>
      </c>
      <c r="K38" s="22"/>
    </row>
    <row r="39" spans="1:11" x14ac:dyDescent="0.25">
      <c r="A39" s="70" t="s">
        <v>49</v>
      </c>
      <c r="B39" s="53" t="s">
        <v>9</v>
      </c>
      <c r="C39" s="71"/>
      <c r="D39" s="71"/>
      <c r="E39" s="71"/>
      <c r="F39" s="71"/>
      <c r="G39" s="71"/>
      <c r="H39" s="71"/>
      <c r="I39" s="71"/>
      <c r="J39" s="71"/>
      <c r="K39" s="22"/>
    </row>
    <row r="40" spans="1:11" ht="30" x14ac:dyDescent="0.25">
      <c r="A40" s="70" t="s">
        <v>50</v>
      </c>
      <c r="B40" s="53" t="s">
        <v>9</v>
      </c>
      <c r="C40" s="71">
        <v>90</v>
      </c>
      <c r="D40" s="71">
        <v>90</v>
      </c>
      <c r="E40" s="71">
        <v>91</v>
      </c>
      <c r="F40" s="71">
        <v>93</v>
      </c>
      <c r="G40" s="71">
        <v>95</v>
      </c>
      <c r="H40" s="71">
        <v>96</v>
      </c>
      <c r="I40" s="71">
        <v>98</v>
      </c>
      <c r="J40" s="71">
        <v>99</v>
      </c>
      <c r="K40" s="22"/>
    </row>
    <row r="41" spans="1:11" x14ac:dyDescent="0.25">
      <c r="A41" s="70" t="s">
        <v>51</v>
      </c>
      <c r="B41" s="53" t="s">
        <v>9</v>
      </c>
      <c r="C41" s="71"/>
      <c r="D41" s="71"/>
      <c r="E41" s="71"/>
      <c r="F41" s="71"/>
      <c r="G41" s="71"/>
      <c r="H41" s="71"/>
      <c r="I41" s="71"/>
      <c r="J41" s="71"/>
      <c r="K41" s="22"/>
    </row>
    <row r="42" spans="1:11" x14ac:dyDescent="0.25">
      <c r="A42" s="70" t="s">
        <v>52</v>
      </c>
      <c r="B42" s="53" t="s">
        <v>9</v>
      </c>
      <c r="C42" s="71"/>
      <c r="D42" s="71"/>
      <c r="E42" s="71"/>
      <c r="F42" s="71"/>
      <c r="G42" s="71"/>
      <c r="H42" s="71"/>
      <c r="I42" s="71"/>
      <c r="J42" s="71"/>
      <c r="K42" s="22"/>
    </row>
    <row r="43" spans="1:11" ht="47.25" x14ac:dyDescent="0.25">
      <c r="A43" s="70" t="s">
        <v>59</v>
      </c>
      <c r="B43" s="53" t="s">
        <v>9</v>
      </c>
      <c r="C43" s="71">
        <v>88</v>
      </c>
      <c r="D43" s="71">
        <v>4</v>
      </c>
      <c r="E43" s="71">
        <v>4</v>
      </c>
      <c r="F43" s="71">
        <v>4</v>
      </c>
      <c r="G43" s="71">
        <v>6</v>
      </c>
      <c r="H43" s="71">
        <v>6</v>
      </c>
      <c r="I43" s="71">
        <v>7</v>
      </c>
      <c r="J43" s="71">
        <v>7</v>
      </c>
      <c r="K43" s="22" t="s">
        <v>72</v>
      </c>
    </row>
    <row r="44" spans="1:11" x14ac:dyDescent="0.2">
      <c r="A44" s="122" t="s">
        <v>10</v>
      </c>
      <c r="B44" s="61" t="s">
        <v>9</v>
      </c>
      <c r="C44" s="66">
        <f t="shared" ref="C44:J44" si="10">SUM(C47:C53)</f>
        <v>0</v>
      </c>
      <c r="D44" s="66">
        <f t="shared" si="10"/>
        <v>0</v>
      </c>
      <c r="E44" s="66">
        <f t="shared" si="10"/>
        <v>0</v>
      </c>
      <c r="F44" s="66">
        <f t="shared" si="10"/>
        <v>0</v>
      </c>
      <c r="G44" s="66">
        <f t="shared" si="10"/>
        <v>0</v>
      </c>
      <c r="H44" s="66">
        <f t="shared" si="10"/>
        <v>0</v>
      </c>
      <c r="I44" s="66">
        <f t="shared" si="10"/>
        <v>0</v>
      </c>
      <c r="J44" s="66">
        <f t="shared" si="10"/>
        <v>0</v>
      </c>
      <c r="K44" s="22"/>
    </row>
    <row r="45" spans="1:11" x14ac:dyDescent="0.2">
      <c r="A45" s="122"/>
      <c r="B45" s="53" t="s">
        <v>16</v>
      </c>
      <c r="C45" s="67"/>
      <c r="D45" s="64" t="e">
        <f t="shared" ref="D45:J45" si="11">D44/C44*100</f>
        <v>#DIV/0!</v>
      </c>
      <c r="E45" s="64" t="e">
        <f t="shared" si="11"/>
        <v>#DIV/0!</v>
      </c>
      <c r="F45" s="64" t="e">
        <f t="shared" si="11"/>
        <v>#DIV/0!</v>
      </c>
      <c r="G45" s="64" t="e">
        <f t="shared" si="11"/>
        <v>#DIV/0!</v>
      </c>
      <c r="H45" s="64" t="e">
        <f t="shared" si="11"/>
        <v>#DIV/0!</v>
      </c>
      <c r="I45" s="64" t="e">
        <f t="shared" si="11"/>
        <v>#DIV/0!</v>
      </c>
      <c r="J45" s="64" t="e">
        <f t="shared" si="11"/>
        <v>#DIV/0!</v>
      </c>
      <c r="K45" s="22"/>
    </row>
    <row r="46" spans="1:11" x14ac:dyDescent="0.25">
      <c r="A46" s="70" t="s">
        <v>7</v>
      </c>
      <c r="B46" s="53"/>
      <c r="C46" s="75"/>
      <c r="D46" s="75"/>
      <c r="E46" s="75"/>
      <c r="F46" s="75"/>
      <c r="G46" s="75"/>
      <c r="H46" s="75"/>
      <c r="I46" s="75"/>
      <c r="J46" s="75"/>
      <c r="K46" s="22"/>
    </row>
    <row r="47" spans="1:11" x14ac:dyDescent="0.25">
      <c r="A47" s="70" t="s">
        <v>58</v>
      </c>
      <c r="B47" s="53" t="s">
        <v>9</v>
      </c>
      <c r="C47" s="71"/>
      <c r="D47" s="71"/>
      <c r="E47" s="71"/>
      <c r="F47" s="71"/>
      <c r="G47" s="71"/>
      <c r="H47" s="71"/>
      <c r="I47" s="71"/>
      <c r="J47" s="71"/>
      <c r="K47" s="22"/>
    </row>
    <row r="48" spans="1:11" x14ac:dyDescent="0.25">
      <c r="A48" s="70" t="s">
        <v>48</v>
      </c>
      <c r="B48" s="53" t="s">
        <v>9</v>
      </c>
      <c r="C48" s="71"/>
      <c r="D48" s="71"/>
      <c r="E48" s="71"/>
      <c r="F48" s="71"/>
      <c r="G48" s="71"/>
      <c r="H48" s="71"/>
      <c r="I48" s="71"/>
      <c r="J48" s="71"/>
      <c r="K48" s="22"/>
    </row>
    <row r="49" spans="1:11" x14ac:dyDescent="0.25">
      <c r="A49" s="70" t="s">
        <v>49</v>
      </c>
      <c r="B49" s="53" t="s">
        <v>9</v>
      </c>
      <c r="C49" s="71"/>
      <c r="D49" s="71"/>
      <c r="E49" s="71"/>
      <c r="F49" s="71"/>
      <c r="G49" s="71"/>
      <c r="H49" s="71"/>
      <c r="I49" s="71"/>
      <c r="J49" s="71"/>
      <c r="K49" s="22"/>
    </row>
    <row r="50" spans="1:11" ht="30" x14ac:dyDescent="0.25">
      <c r="A50" s="70" t="s">
        <v>50</v>
      </c>
      <c r="B50" s="53" t="s">
        <v>9</v>
      </c>
      <c r="C50" s="71"/>
      <c r="D50" s="71"/>
      <c r="E50" s="71"/>
      <c r="F50" s="71"/>
      <c r="G50" s="71"/>
      <c r="H50" s="71"/>
      <c r="I50" s="71"/>
      <c r="J50" s="71"/>
      <c r="K50" s="22"/>
    </row>
    <row r="51" spans="1:11" x14ac:dyDescent="0.25">
      <c r="A51" s="70" t="s">
        <v>51</v>
      </c>
      <c r="B51" s="53" t="s">
        <v>9</v>
      </c>
      <c r="C51" s="71"/>
      <c r="D51" s="71"/>
      <c r="E51" s="71"/>
      <c r="F51" s="71"/>
      <c r="G51" s="71"/>
      <c r="H51" s="71"/>
      <c r="I51" s="71"/>
      <c r="J51" s="71"/>
      <c r="K51" s="22"/>
    </row>
    <row r="52" spans="1:11" x14ac:dyDescent="0.25">
      <c r="A52" s="70" t="s">
        <v>52</v>
      </c>
      <c r="B52" s="53" t="s">
        <v>9</v>
      </c>
      <c r="C52" s="71"/>
      <c r="D52" s="71"/>
      <c r="E52" s="71"/>
      <c r="F52" s="71"/>
      <c r="G52" s="71"/>
      <c r="H52" s="71"/>
      <c r="I52" s="71"/>
      <c r="J52" s="71"/>
      <c r="K52" s="22"/>
    </row>
    <row r="53" spans="1:11" x14ac:dyDescent="0.25">
      <c r="A53" s="70" t="s">
        <v>59</v>
      </c>
      <c r="B53" s="53" t="s">
        <v>9</v>
      </c>
      <c r="C53" s="71"/>
      <c r="D53" s="71"/>
      <c r="E53" s="71"/>
      <c r="F53" s="71"/>
      <c r="G53" s="71"/>
      <c r="H53" s="71"/>
      <c r="I53" s="71"/>
      <c r="J53" s="71"/>
      <c r="K53" s="22"/>
    </row>
    <row r="54" spans="1:11" ht="28.5" x14ac:dyDescent="0.2">
      <c r="A54" s="122" t="s">
        <v>36</v>
      </c>
      <c r="B54" s="61" t="s">
        <v>17</v>
      </c>
      <c r="C54" s="63">
        <f t="shared" ref="C54:J54" si="12">C57+C74</f>
        <v>1052.8219999999999</v>
      </c>
      <c r="D54" s="63">
        <f t="shared" si="12"/>
        <v>653.6</v>
      </c>
      <c r="E54" s="63">
        <f t="shared" si="12"/>
        <v>684.95567568000001</v>
      </c>
      <c r="F54" s="63">
        <f t="shared" si="12"/>
        <v>725.09188641668584</v>
      </c>
      <c r="G54" s="63">
        <f t="shared" si="12"/>
        <v>765.71610197263294</v>
      </c>
      <c r="H54" s="63">
        <f t="shared" si="12"/>
        <v>809.98471497661262</v>
      </c>
      <c r="I54" s="63">
        <f t="shared" si="12"/>
        <v>859.28961855584009</v>
      </c>
      <c r="J54" s="63">
        <f t="shared" si="12"/>
        <v>913.31296783072969</v>
      </c>
      <c r="K54" s="22"/>
    </row>
    <row r="55" spans="1:11" x14ac:dyDescent="0.2">
      <c r="A55" s="122"/>
      <c r="B55" s="53" t="s">
        <v>16</v>
      </c>
      <c r="C55" s="63"/>
      <c r="D55" s="64">
        <f t="shared" ref="D55:J55" si="13">D54/C54*100</f>
        <v>62.080769588781394</v>
      </c>
      <c r="E55" s="64">
        <f t="shared" si="13"/>
        <v>104.79738</v>
      </c>
      <c r="F55" s="64">
        <f t="shared" si="13"/>
        <v>105.85967999999998</v>
      </c>
      <c r="G55" s="64">
        <f t="shared" si="13"/>
        <v>105.60262999999999</v>
      </c>
      <c r="H55" s="64">
        <f t="shared" si="13"/>
        <v>105.78133500000003</v>
      </c>
      <c r="I55" s="64">
        <f t="shared" si="13"/>
        <v>106.08714000000002</v>
      </c>
      <c r="J55" s="64">
        <f t="shared" si="13"/>
        <v>106.286978</v>
      </c>
      <c r="K55" s="22"/>
    </row>
    <row r="56" spans="1:11" x14ac:dyDescent="0.2">
      <c r="A56" s="60" t="s">
        <v>13</v>
      </c>
      <c r="B56" s="61"/>
      <c r="C56" s="63"/>
      <c r="D56" s="63"/>
      <c r="E56" s="63"/>
      <c r="F56" s="63"/>
      <c r="G56" s="63"/>
      <c r="H56" s="63"/>
      <c r="I56" s="63"/>
      <c r="J56" s="63"/>
      <c r="K56" s="22"/>
    </row>
    <row r="57" spans="1:11" ht="30" x14ac:dyDescent="0.2">
      <c r="A57" s="121" t="s">
        <v>29</v>
      </c>
      <c r="B57" s="65" t="s">
        <v>17</v>
      </c>
      <c r="C57" s="67">
        <f>C60+C62+C64+C66+C68+C70+C72</f>
        <v>1052.8219999999999</v>
      </c>
      <c r="D57" s="67">
        <f t="shared" ref="D57:J57" si="14">D60+D62+D64+D66+D68+D70+D72</f>
        <v>653.6</v>
      </c>
      <c r="E57" s="67">
        <f t="shared" si="14"/>
        <v>684.95567568000001</v>
      </c>
      <c r="F57" s="67">
        <f t="shared" si="14"/>
        <v>725.09188641668584</v>
      </c>
      <c r="G57" s="67">
        <f t="shared" si="14"/>
        <v>765.71610197263294</v>
      </c>
      <c r="H57" s="67">
        <f t="shared" si="14"/>
        <v>809.98471497661262</v>
      </c>
      <c r="I57" s="67">
        <f t="shared" si="14"/>
        <v>859.28961855584009</v>
      </c>
      <c r="J57" s="67">
        <f t="shared" si="14"/>
        <v>913.31296783072969</v>
      </c>
      <c r="K57" s="22"/>
    </row>
    <row r="58" spans="1:11" x14ac:dyDescent="0.2">
      <c r="A58" s="121"/>
      <c r="B58" s="76" t="s">
        <v>16</v>
      </c>
      <c r="C58" s="67"/>
      <c r="D58" s="77">
        <f t="shared" ref="D58:J58" si="15">D57/C57*100</f>
        <v>62.080769588781394</v>
      </c>
      <c r="E58" s="77">
        <f t="shared" si="15"/>
        <v>104.79738</v>
      </c>
      <c r="F58" s="77">
        <f t="shared" si="15"/>
        <v>105.85967999999998</v>
      </c>
      <c r="G58" s="77">
        <f t="shared" si="15"/>
        <v>105.60262999999999</v>
      </c>
      <c r="H58" s="77">
        <f t="shared" si="15"/>
        <v>105.78133500000003</v>
      </c>
      <c r="I58" s="77">
        <f t="shared" si="15"/>
        <v>106.08714000000002</v>
      </c>
      <c r="J58" s="77">
        <f t="shared" si="15"/>
        <v>106.286978</v>
      </c>
      <c r="K58" s="22"/>
    </row>
    <row r="59" spans="1:11" x14ac:dyDescent="0.25">
      <c r="A59" s="70" t="s">
        <v>7</v>
      </c>
      <c r="B59" s="76"/>
      <c r="C59" s="39"/>
      <c r="D59" s="77"/>
      <c r="E59" s="77"/>
      <c r="F59" s="77"/>
      <c r="G59" s="77"/>
      <c r="H59" s="77"/>
      <c r="I59" s="77"/>
      <c r="J59" s="77"/>
      <c r="K59" s="22"/>
    </row>
    <row r="60" spans="1:11" ht="30" x14ac:dyDescent="0.2">
      <c r="A60" s="116" t="s">
        <v>58</v>
      </c>
      <c r="B60" s="53" t="s">
        <v>17</v>
      </c>
      <c r="C60" s="78"/>
      <c r="D60" s="78"/>
      <c r="E60" s="78"/>
      <c r="F60" s="78"/>
      <c r="G60" s="78"/>
      <c r="H60" s="78"/>
      <c r="I60" s="78"/>
      <c r="J60" s="78"/>
      <c r="K60" s="22"/>
    </row>
    <row r="61" spans="1:11" x14ac:dyDescent="0.2">
      <c r="A61" s="117"/>
      <c r="B61" s="53" t="s">
        <v>16</v>
      </c>
      <c r="C61" s="78"/>
      <c r="D61" s="79" t="e">
        <f>D60/C60*100</f>
        <v>#DIV/0!</v>
      </c>
      <c r="E61" s="79" t="e">
        <f t="shared" ref="E61:J61" si="16">E60/D60*100</f>
        <v>#DIV/0!</v>
      </c>
      <c r="F61" s="79" t="e">
        <f t="shared" si="16"/>
        <v>#DIV/0!</v>
      </c>
      <c r="G61" s="79" t="e">
        <f t="shared" si="16"/>
        <v>#DIV/0!</v>
      </c>
      <c r="H61" s="79" t="e">
        <f t="shared" si="16"/>
        <v>#DIV/0!</v>
      </c>
      <c r="I61" s="79" t="e">
        <f t="shared" si="16"/>
        <v>#DIV/0!</v>
      </c>
      <c r="J61" s="79" t="e">
        <f t="shared" si="16"/>
        <v>#DIV/0!</v>
      </c>
      <c r="K61" s="22"/>
    </row>
    <row r="62" spans="1:11" ht="30" x14ac:dyDescent="0.2">
      <c r="A62" s="116" t="s">
        <v>48</v>
      </c>
      <c r="B62" s="53" t="s">
        <v>17</v>
      </c>
      <c r="C62" s="102">
        <v>640.15187223584599</v>
      </c>
      <c r="D62" s="102">
        <v>453.1</v>
      </c>
      <c r="E62" s="102">
        <v>474.83692877999999</v>
      </c>
      <c r="F62" s="102">
        <v>502.66085332833592</v>
      </c>
      <c r="G62" s="102">
        <v>530.82308109516521</v>
      </c>
      <c r="H62" s="102">
        <v>561.51174167059844</v>
      </c>
      <c r="I62" s="102">
        <v>595.69174750252614</v>
      </c>
      <c r="J62" s="102">
        <v>633.14275661582553</v>
      </c>
      <c r="K62" s="22"/>
    </row>
    <row r="63" spans="1:11" x14ac:dyDescent="0.2">
      <c r="A63" s="117"/>
      <c r="B63" s="53" t="s">
        <v>16</v>
      </c>
      <c r="C63" s="78"/>
      <c r="D63" s="79">
        <f>D62/C62*100</f>
        <v>70.780078861203123</v>
      </c>
      <c r="E63" s="79">
        <f t="shared" ref="E63:J63" si="17">E62/D62*100</f>
        <v>104.79737999999999</v>
      </c>
      <c r="F63" s="79">
        <f t="shared" si="17"/>
        <v>105.85968000000001</v>
      </c>
      <c r="G63" s="79">
        <f t="shared" si="17"/>
        <v>105.60262999999999</v>
      </c>
      <c r="H63" s="79">
        <f t="shared" si="17"/>
        <v>105.78133500000003</v>
      </c>
      <c r="I63" s="79">
        <f t="shared" si="17"/>
        <v>106.08714000000002</v>
      </c>
      <c r="J63" s="79">
        <f t="shared" si="17"/>
        <v>106.286978</v>
      </c>
      <c r="K63" s="22"/>
    </row>
    <row r="64" spans="1:11" ht="30" x14ac:dyDescent="0.2">
      <c r="A64" s="116" t="s">
        <v>49</v>
      </c>
      <c r="B64" s="53" t="s">
        <v>17</v>
      </c>
      <c r="C64" s="78"/>
      <c r="D64" s="78"/>
      <c r="E64" s="78"/>
      <c r="F64" s="78"/>
      <c r="G64" s="78"/>
      <c r="H64" s="78"/>
      <c r="I64" s="78"/>
      <c r="J64" s="78"/>
      <c r="K64" s="22"/>
    </row>
    <row r="65" spans="1:11" x14ac:dyDescent="0.2">
      <c r="A65" s="117"/>
      <c r="B65" s="53" t="s">
        <v>16</v>
      </c>
      <c r="C65" s="80"/>
      <c r="D65" s="79" t="e">
        <f>D64/C64*100</f>
        <v>#DIV/0!</v>
      </c>
      <c r="E65" s="79" t="e">
        <f t="shared" ref="E65:J65" si="18">E64/D64*100</f>
        <v>#DIV/0!</v>
      </c>
      <c r="F65" s="79" t="e">
        <f t="shared" si="18"/>
        <v>#DIV/0!</v>
      </c>
      <c r="G65" s="79" t="e">
        <f t="shared" si="18"/>
        <v>#DIV/0!</v>
      </c>
      <c r="H65" s="79" t="e">
        <f t="shared" si="18"/>
        <v>#DIV/0!</v>
      </c>
      <c r="I65" s="79" t="e">
        <f t="shared" si="18"/>
        <v>#DIV/0!</v>
      </c>
      <c r="J65" s="79" t="e">
        <f t="shared" si="18"/>
        <v>#DIV/0!</v>
      </c>
      <c r="K65" s="22"/>
    </row>
    <row r="66" spans="1:11" ht="30" x14ac:dyDescent="0.2">
      <c r="A66" s="116" t="s">
        <v>50</v>
      </c>
      <c r="B66" s="53" t="s">
        <v>17</v>
      </c>
      <c r="C66" s="98">
        <v>279.04868798796559</v>
      </c>
      <c r="D66" s="102">
        <v>168</v>
      </c>
      <c r="E66" s="102">
        <v>176.0595984</v>
      </c>
      <c r="F66" s="102">
        <v>186.37612747552512</v>
      </c>
      <c r="G66" s="102">
        <v>196.81809230630711</v>
      </c>
      <c r="H66" s="102">
        <v>208.19680556314401</v>
      </c>
      <c r="I66" s="102">
        <v>220.87003659330043</v>
      </c>
      <c r="J66" s="102">
        <v>234.75608720251319</v>
      </c>
      <c r="K66" s="22"/>
    </row>
    <row r="67" spans="1:11" x14ac:dyDescent="0.2">
      <c r="A67" s="117"/>
      <c r="B67" s="53" t="s">
        <v>16</v>
      </c>
      <c r="C67" s="80"/>
      <c r="D67" s="79">
        <f>D66/C66*100</f>
        <v>60.204547533025945</v>
      </c>
      <c r="E67" s="79">
        <f t="shared" ref="E67:J67" si="19">E66/D66*100</f>
        <v>104.79738</v>
      </c>
      <c r="F67" s="79">
        <f t="shared" si="19"/>
        <v>105.85968000000001</v>
      </c>
      <c r="G67" s="79">
        <f t="shared" si="19"/>
        <v>105.60262999999999</v>
      </c>
      <c r="H67" s="79">
        <f t="shared" si="19"/>
        <v>105.78133500000004</v>
      </c>
      <c r="I67" s="79">
        <f t="shared" si="19"/>
        <v>106.08714000000003</v>
      </c>
      <c r="J67" s="79">
        <f t="shared" si="19"/>
        <v>106.286978</v>
      </c>
      <c r="K67" s="22"/>
    </row>
    <row r="68" spans="1:11" ht="30" x14ac:dyDescent="0.2">
      <c r="A68" s="116" t="s">
        <v>51</v>
      </c>
      <c r="B68" s="53" t="s">
        <v>17</v>
      </c>
      <c r="C68" s="78"/>
      <c r="D68" s="78"/>
      <c r="E68" s="78"/>
      <c r="F68" s="78"/>
      <c r="G68" s="78"/>
      <c r="H68" s="78"/>
      <c r="I68" s="78"/>
      <c r="J68" s="78"/>
      <c r="K68" s="22"/>
    </row>
    <row r="69" spans="1:11" x14ac:dyDescent="0.2">
      <c r="A69" s="117"/>
      <c r="B69" s="53" t="s">
        <v>16</v>
      </c>
      <c r="C69" s="80"/>
      <c r="D69" s="79" t="e">
        <f>D68/C68*100</f>
        <v>#DIV/0!</v>
      </c>
      <c r="E69" s="79" t="e">
        <f t="shared" ref="E69:J69" si="20">E68/D68*100</f>
        <v>#DIV/0!</v>
      </c>
      <c r="F69" s="79" t="e">
        <f t="shared" si="20"/>
        <v>#DIV/0!</v>
      </c>
      <c r="G69" s="79" t="e">
        <f t="shared" si="20"/>
        <v>#DIV/0!</v>
      </c>
      <c r="H69" s="79" t="e">
        <f t="shared" si="20"/>
        <v>#DIV/0!</v>
      </c>
      <c r="I69" s="79" t="e">
        <f t="shared" si="20"/>
        <v>#DIV/0!</v>
      </c>
      <c r="J69" s="79" t="e">
        <f t="shared" si="20"/>
        <v>#DIV/0!</v>
      </c>
      <c r="K69" s="22"/>
    </row>
    <row r="70" spans="1:11" ht="30" x14ac:dyDescent="0.2">
      <c r="A70" s="116" t="s">
        <v>52</v>
      </c>
      <c r="B70" s="53" t="s">
        <v>17</v>
      </c>
      <c r="C70" s="78"/>
      <c r="D70" s="78"/>
      <c r="E70" s="78"/>
      <c r="F70" s="78"/>
      <c r="G70" s="78"/>
      <c r="H70" s="78"/>
      <c r="I70" s="78"/>
      <c r="J70" s="78"/>
      <c r="K70" s="22"/>
    </row>
    <row r="71" spans="1:11" x14ac:dyDescent="0.2">
      <c r="A71" s="117"/>
      <c r="B71" s="53" t="s">
        <v>16</v>
      </c>
      <c r="C71" s="80"/>
      <c r="D71" s="79" t="e">
        <f>D70/C70*100</f>
        <v>#DIV/0!</v>
      </c>
      <c r="E71" s="79" t="e">
        <f t="shared" ref="E71:J71" si="21">E70/D70*100</f>
        <v>#DIV/0!</v>
      </c>
      <c r="F71" s="79" t="e">
        <f t="shared" si="21"/>
        <v>#DIV/0!</v>
      </c>
      <c r="G71" s="79" t="e">
        <f t="shared" si="21"/>
        <v>#DIV/0!</v>
      </c>
      <c r="H71" s="79" t="e">
        <f t="shared" si="21"/>
        <v>#DIV/0!</v>
      </c>
      <c r="I71" s="79" t="e">
        <f t="shared" si="21"/>
        <v>#DIV/0!</v>
      </c>
      <c r="J71" s="79" t="e">
        <f t="shared" si="21"/>
        <v>#DIV/0!</v>
      </c>
      <c r="K71" s="22"/>
    </row>
    <row r="72" spans="1:11" ht="94.5" x14ac:dyDescent="0.2">
      <c r="A72" s="116" t="s">
        <v>59</v>
      </c>
      <c r="B72" s="53" t="s">
        <v>17</v>
      </c>
      <c r="C72" s="98">
        <v>133.62143977618823</v>
      </c>
      <c r="D72" s="102">
        <v>32.5</v>
      </c>
      <c r="E72" s="102">
        <v>34.059148499999999</v>
      </c>
      <c r="F72" s="102">
        <v>36.054905612824804</v>
      </c>
      <c r="G72" s="102">
        <v>38.074928571160605</v>
      </c>
      <c r="H72" s="102">
        <v>40.276167742870122</v>
      </c>
      <c r="I72" s="102">
        <v>42.727834460013476</v>
      </c>
      <c r="J72" s="102">
        <v>45.41412401239095</v>
      </c>
      <c r="K72" s="22" t="s">
        <v>78</v>
      </c>
    </row>
    <row r="73" spans="1:11" x14ac:dyDescent="0.2">
      <c r="A73" s="117"/>
      <c r="B73" s="53" t="s">
        <v>16</v>
      </c>
      <c r="C73" s="80"/>
      <c r="D73" s="79">
        <f>D72/C72*100</f>
        <v>24.322444103608294</v>
      </c>
      <c r="E73" s="79">
        <f t="shared" ref="E73:J73" si="22">E72/D72*100</f>
        <v>104.79738</v>
      </c>
      <c r="F73" s="79">
        <f t="shared" si="22"/>
        <v>105.85968000000001</v>
      </c>
      <c r="G73" s="79">
        <f t="shared" si="22"/>
        <v>105.60262999999999</v>
      </c>
      <c r="H73" s="79">
        <f t="shared" si="22"/>
        <v>105.78133500000003</v>
      </c>
      <c r="I73" s="79">
        <f t="shared" si="22"/>
        <v>106.08714000000002</v>
      </c>
      <c r="J73" s="79">
        <f t="shared" si="22"/>
        <v>106.28697800000002</v>
      </c>
      <c r="K73" s="22"/>
    </row>
    <row r="74" spans="1:11" ht="30" x14ac:dyDescent="0.2">
      <c r="A74" s="121" t="s">
        <v>30</v>
      </c>
      <c r="B74" s="65" t="s">
        <v>17</v>
      </c>
      <c r="C74" s="81">
        <f>C77+C79+C81+C83+C85+C87+C89</f>
        <v>0</v>
      </c>
      <c r="D74" s="81">
        <f t="shared" ref="D74:J74" si="23">D77+D79+D81+D83+D85+D87+D89</f>
        <v>0</v>
      </c>
      <c r="E74" s="81">
        <f t="shared" si="23"/>
        <v>0</v>
      </c>
      <c r="F74" s="81">
        <f t="shared" si="23"/>
        <v>0</v>
      </c>
      <c r="G74" s="81">
        <f t="shared" si="23"/>
        <v>0</v>
      </c>
      <c r="H74" s="81">
        <f t="shared" si="23"/>
        <v>0</v>
      </c>
      <c r="I74" s="81">
        <f t="shared" si="23"/>
        <v>0</v>
      </c>
      <c r="J74" s="81">
        <f t="shared" si="23"/>
        <v>0</v>
      </c>
      <c r="K74" s="22"/>
    </row>
    <row r="75" spans="1:11" x14ac:dyDescent="0.2">
      <c r="A75" s="121"/>
      <c r="B75" s="76" t="s">
        <v>16</v>
      </c>
      <c r="C75" s="82"/>
      <c r="D75" s="83" t="e">
        <f t="shared" ref="D75:J75" si="24">D74/C74*100</f>
        <v>#DIV/0!</v>
      </c>
      <c r="E75" s="83" t="e">
        <f t="shared" si="24"/>
        <v>#DIV/0!</v>
      </c>
      <c r="F75" s="83" t="e">
        <f t="shared" si="24"/>
        <v>#DIV/0!</v>
      </c>
      <c r="G75" s="83" t="e">
        <f t="shared" si="24"/>
        <v>#DIV/0!</v>
      </c>
      <c r="H75" s="83" t="e">
        <f t="shared" si="24"/>
        <v>#DIV/0!</v>
      </c>
      <c r="I75" s="83" t="e">
        <f t="shared" si="24"/>
        <v>#DIV/0!</v>
      </c>
      <c r="J75" s="83" t="e">
        <f t="shared" si="24"/>
        <v>#DIV/0!</v>
      </c>
      <c r="K75" s="22"/>
    </row>
    <row r="76" spans="1:11" x14ac:dyDescent="0.25">
      <c r="A76" s="70" t="s">
        <v>7</v>
      </c>
      <c r="B76" s="76"/>
      <c r="C76" s="84"/>
      <c r="D76" s="83"/>
      <c r="E76" s="83"/>
      <c r="F76" s="83"/>
      <c r="G76" s="83"/>
      <c r="H76" s="83"/>
      <c r="I76" s="83"/>
      <c r="J76" s="83"/>
      <c r="K76" s="22"/>
    </row>
    <row r="77" spans="1:11" ht="30" x14ac:dyDescent="0.2">
      <c r="A77" s="116" t="s">
        <v>58</v>
      </c>
      <c r="B77" s="53" t="s">
        <v>17</v>
      </c>
      <c r="C77" s="78"/>
      <c r="D77" s="78"/>
      <c r="E77" s="78"/>
      <c r="F77" s="78"/>
      <c r="G77" s="78"/>
      <c r="H77" s="78"/>
      <c r="I77" s="78"/>
      <c r="J77" s="78"/>
      <c r="K77" s="22"/>
    </row>
    <row r="78" spans="1:11" x14ac:dyDescent="0.2">
      <c r="A78" s="117"/>
      <c r="B78" s="53" t="s">
        <v>16</v>
      </c>
      <c r="C78" s="78"/>
      <c r="D78" s="79" t="e">
        <f>D77/C77*100</f>
        <v>#DIV/0!</v>
      </c>
      <c r="E78" s="79" t="e">
        <f t="shared" ref="E78:J78" si="25">E77/D77*100</f>
        <v>#DIV/0!</v>
      </c>
      <c r="F78" s="79" t="e">
        <f t="shared" si="25"/>
        <v>#DIV/0!</v>
      </c>
      <c r="G78" s="79" t="e">
        <f t="shared" si="25"/>
        <v>#DIV/0!</v>
      </c>
      <c r="H78" s="79" t="e">
        <f t="shared" si="25"/>
        <v>#DIV/0!</v>
      </c>
      <c r="I78" s="79" t="e">
        <f t="shared" si="25"/>
        <v>#DIV/0!</v>
      </c>
      <c r="J78" s="79" t="e">
        <f t="shared" si="25"/>
        <v>#DIV/0!</v>
      </c>
      <c r="K78" s="22"/>
    </row>
    <row r="79" spans="1:11" ht="30" x14ac:dyDescent="0.2">
      <c r="A79" s="116" t="s">
        <v>48</v>
      </c>
      <c r="B79" s="53" t="s">
        <v>17</v>
      </c>
      <c r="C79" s="78"/>
      <c r="D79" s="78"/>
      <c r="E79" s="78"/>
      <c r="F79" s="78"/>
      <c r="G79" s="78"/>
      <c r="H79" s="78"/>
      <c r="I79" s="78"/>
      <c r="J79" s="78"/>
      <c r="K79" s="22"/>
    </row>
    <row r="80" spans="1:11" x14ac:dyDescent="0.2">
      <c r="A80" s="117"/>
      <c r="B80" s="53" t="s">
        <v>16</v>
      </c>
      <c r="C80" s="78"/>
      <c r="D80" s="79" t="e">
        <f>D79/C79*100</f>
        <v>#DIV/0!</v>
      </c>
      <c r="E80" s="79" t="e">
        <f t="shared" ref="E80:J80" si="26">E79/D79*100</f>
        <v>#DIV/0!</v>
      </c>
      <c r="F80" s="79" t="e">
        <f t="shared" si="26"/>
        <v>#DIV/0!</v>
      </c>
      <c r="G80" s="79" t="e">
        <f t="shared" si="26"/>
        <v>#DIV/0!</v>
      </c>
      <c r="H80" s="79" t="e">
        <f t="shared" si="26"/>
        <v>#DIV/0!</v>
      </c>
      <c r="I80" s="79" t="e">
        <f t="shared" si="26"/>
        <v>#DIV/0!</v>
      </c>
      <c r="J80" s="79" t="e">
        <f t="shared" si="26"/>
        <v>#DIV/0!</v>
      </c>
      <c r="K80" s="22"/>
    </row>
    <row r="81" spans="1:11" ht="30" x14ac:dyDescent="0.2">
      <c r="A81" s="116" t="s">
        <v>49</v>
      </c>
      <c r="B81" s="53" t="s">
        <v>17</v>
      </c>
      <c r="C81" s="78"/>
      <c r="D81" s="78"/>
      <c r="E81" s="78"/>
      <c r="F81" s="78"/>
      <c r="G81" s="78"/>
      <c r="H81" s="78"/>
      <c r="I81" s="78"/>
      <c r="J81" s="78"/>
      <c r="K81" s="22"/>
    </row>
    <row r="82" spans="1:11" x14ac:dyDescent="0.2">
      <c r="A82" s="117"/>
      <c r="B82" s="53" t="s">
        <v>16</v>
      </c>
      <c r="C82" s="80"/>
      <c r="D82" s="79" t="e">
        <f>D81/C81*100</f>
        <v>#DIV/0!</v>
      </c>
      <c r="E82" s="79" t="e">
        <f t="shared" ref="E82:J82" si="27">E81/D81*100</f>
        <v>#DIV/0!</v>
      </c>
      <c r="F82" s="79" t="e">
        <f t="shared" si="27"/>
        <v>#DIV/0!</v>
      </c>
      <c r="G82" s="79" t="e">
        <f t="shared" si="27"/>
        <v>#DIV/0!</v>
      </c>
      <c r="H82" s="79" t="e">
        <f t="shared" si="27"/>
        <v>#DIV/0!</v>
      </c>
      <c r="I82" s="79" t="e">
        <f t="shared" si="27"/>
        <v>#DIV/0!</v>
      </c>
      <c r="J82" s="79" t="e">
        <f t="shared" si="27"/>
        <v>#DIV/0!</v>
      </c>
      <c r="K82" s="22"/>
    </row>
    <row r="83" spans="1:11" ht="30" x14ac:dyDescent="0.2">
      <c r="A83" s="116" t="s">
        <v>50</v>
      </c>
      <c r="B83" s="53" t="s">
        <v>17</v>
      </c>
      <c r="C83" s="78"/>
      <c r="D83" s="78"/>
      <c r="E83" s="78"/>
      <c r="F83" s="78"/>
      <c r="G83" s="78"/>
      <c r="H83" s="78"/>
      <c r="I83" s="78"/>
      <c r="J83" s="78"/>
      <c r="K83" s="22"/>
    </row>
    <row r="84" spans="1:11" x14ac:dyDescent="0.2">
      <c r="A84" s="117"/>
      <c r="B84" s="53" t="s">
        <v>16</v>
      </c>
      <c r="C84" s="80"/>
      <c r="D84" s="79" t="e">
        <f>D83/C83*100</f>
        <v>#DIV/0!</v>
      </c>
      <c r="E84" s="79" t="e">
        <f t="shared" ref="E84:J84" si="28">E83/D83*100</f>
        <v>#DIV/0!</v>
      </c>
      <c r="F84" s="79" t="e">
        <f t="shared" si="28"/>
        <v>#DIV/0!</v>
      </c>
      <c r="G84" s="79" t="e">
        <f t="shared" si="28"/>
        <v>#DIV/0!</v>
      </c>
      <c r="H84" s="79" t="e">
        <f t="shared" si="28"/>
        <v>#DIV/0!</v>
      </c>
      <c r="I84" s="79" t="e">
        <f t="shared" si="28"/>
        <v>#DIV/0!</v>
      </c>
      <c r="J84" s="79" t="e">
        <f t="shared" si="28"/>
        <v>#DIV/0!</v>
      </c>
      <c r="K84" s="22"/>
    </row>
    <row r="85" spans="1:11" ht="30" x14ac:dyDescent="0.2">
      <c r="A85" s="116" t="s">
        <v>51</v>
      </c>
      <c r="B85" s="53" t="s">
        <v>17</v>
      </c>
      <c r="C85" s="78"/>
      <c r="D85" s="78"/>
      <c r="E85" s="78"/>
      <c r="F85" s="78"/>
      <c r="G85" s="78"/>
      <c r="H85" s="78"/>
      <c r="I85" s="78"/>
      <c r="J85" s="78"/>
      <c r="K85" s="22"/>
    </row>
    <row r="86" spans="1:11" x14ac:dyDescent="0.2">
      <c r="A86" s="117"/>
      <c r="B86" s="53" t="s">
        <v>16</v>
      </c>
      <c r="C86" s="80"/>
      <c r="D86" s="79" t="e">
        <f>D85/C85*100</f>
        <v>#DIV/0!</v>
      </c>
      <c r="E86" s="79" t="e">
        <f t="shared" ref="E86:J86" si="29">E85/D85*100</f>
        <v>#DIV/0!</v>
      </c>
      <c r="F86" s="79" t="e">
        <f t="shared" si="29"/>
        <v>#DIV/0!</v>
      </c>
      <c r="G86" s="79" t="e">
        <f t="shared" si="29"/>
        <v>#DIV/0!</v>
      </c>
      <c r="H86" s="79" t="e">
        <f t="shared" si="29"/>
        <v>#DIV/0!</v>
      </c>
      <c r="I86" s="79" t="e">
        <f t="shared" si="29"/>
        <v>#DIV/0!</v>
      </c>
      <c r="J86" s="79" t="e">
        <f t="shared" si="29"/>
        <v>#DIV/0!</v>
      </c>
      <c r="K86" s="22"/>
    </row>
    <row r="87" spans="1:11" ht="30" x14ac:dyDescent="0.2">
      <c r="A87" s="116" t="s">
        <v>52</v>
      </c>
      <c r="B87" s="53" t="s">
        <v>17</v>
      </c>
      <c r="C87" s="78"/>
      <c r="D87" s="78"/>
      <c r="E87" s="78"/>
      <c r="F87" s="78"/>
      <c r="G87" s="78"/>
      <c r="H87" s="78"/>
      <c r="I87" s="78"/>
      <c r="J87" s="78"/>
      <c r="K87" s="22"/>
    </row>
    <row r="88" spans="1:11" x14ac:dyDescent="0.2">
      <c r="A88" s="117"/>
      <c r="B88" s="53" t="s">
        <v>16</v>
      </c>
      <c r="C88" s="80"/>
      <c r="D88" s="79" t="e">
        <f>D87/C87*100</f>
        <v>#DIV/0!</v>
      </c>
      <c r="E88" s="79" t="e">
        <f t="shared" ref="E88:J88" si="30">E87/D87*100</f>
        <v>#DIV/0!</v>
      </c>
      <c r="F88" s="79" t="e">
        <f t="shared" si="30"/>
        <v>#DIV/0!</v>
      </c>
      <c r="G88" s="79" t="e">
        <f t="shared" si="30"/>
        <v>#DIV/0!</v>
      </c>
      <c r="H88" s="79" t="e">
        <f t="shared" si="30"/>
        <v>#DIV/0!</v>
      </c>
      <c r="I88" s="79" t="e">
        <f t="shared" si="30"/>
        <v>#DIV/0!</v>
      </c>
      <c r="J88" s="79" t="e">
        <f t="shared" si="30"/>
        <v>#DIV/0!</v>
      </c>
      <c r="K88" s="22"/>
    </row>
    <row r="89" spans="1:11" ht="30" x14ac:dyDescent="0.2">
      <c r="A89" s="116" t="s">
        <v>59</v>
      </c>
      <c r="B89" s="53" t="s">
        <v>17</v>
      </c>
      <c r="C89" s="78"/>
      <c r="D89" s="78"/>
      <c r="E89" s="78"/>
      <c r="F89" s="78"/>
      <c r="G89" s="78"/>
      <c r="H89" s="78"/>
      <c r="I89" s="78"/>
      <c r="J89" s="78"/>
      <c r="K89" s="22"/>
    </row>
    <row r="90" spans="1:11" x14ac:dyDescent="0.2">
      <c r="A90" s="117"/>
      <c r="B90" s="53" t="s">
        <v>16</v>
      </c>
      <c r="C90" s="80"/>
      <c r="D90" s="79" t="e">
        <f>D89/C89*100</f>
        <v>#DIV/0!</v>
      </c>
      <c r="E90" s="79" t="e">
        <f t="shared" ref="E90:J90" si="31">E89/D89*100</f>
        <v>#DIV/0!</v>
      </c>
      <c r="F90" s="79" t="e">
        <f t="shared" si="31"/>
        <v>#DIV/0!</v>
      </c>
      <c r="G90" s="79" t="e">
        <f t="shared" si="31"/>
        <v>#DIV/0!</v>
      </c>
      <c r="H90" s="79" t="e">
        <f t="shared" si="31"/>
        <v>#DIV/0!</v>
      </c>
      <c r="I90" s="79" t="e">
        <f t="shared" si="31"/>
        <v>#DIV/0!</v>
      </c>
      <c r="J90" s="79" t="e">
        <f t="shared" si="31"/>
        <v>#DIV/0!</v>
      </c>
      <c r="K90" s="22"/>
    </row>
    <row r="91" spans="1:11" x14ac:dyDescent="0.2">
      <c r="A91" s="122" t="s">
        <v>38</v>
      </c>
      <c r="B91" s="61" t="s">
        <v>12</v>
      </c>
      <c r="C91" s="85">
        <f t="shared" ref="C91:J91" si="32">C94+C104</f>
        <v>23.449999999999996</v>
      </c>
      <c r="D91" s="85">
        <f t="shared" si="32"/>
        <v>24.193000000000005</v>
      </c>
      <c r="E91" s="85">
        <f t="shared" si="32"/>
        <v>24.681378435325236</v>
      </c>
      <c r="F91" s="85">
        <f t="shared" si="32"/>
        <v>25.027051987925187</v>
      </c>
      <c r="G91" s="85">
        <f t="shared" si="32"/>
        <v>25.442755860086699</v>
      </c>
      <c r="H91" s="85">
        <f t="shared" si="32"/>
        <v>25.833964730528148</v>
      </c>
      <c r="I91" s="85">
        <f t="shared" si="32"/>
        <v>26.1577875250102</v>
      </c>
      <c r="J91" s="85">
        <f t="shared" si="32"/>
        <v>26.556360630105601</v>
      </c>
      <c r="K91" s="22"/>
    </row>
    <row r="92" spans="1:11" x14ac:dyDescent="0.2">
      <c r="A92" s="122"/>
      <c r="B92" s="61" t="s">
        <v>16</v>
      </c>
      <c r="C92" s="86"/>
      <c r="D92" s="87">
        <f t="shared" ref="D92:J92" si="33">D91/C91*100</f>
        <v>103.16844349680174</v>
      </c>
      <c r="E92" s="87">
        <f t="shared" si="33"/>
        <v>102.01867662268107</v>
      </c>
      <c r="F92" s="87">
        <f t="shared" si="33"/>
        <v>101.40054395059721</v>
      </c>
      <c r="G92" s="87">
        <f t="shared" si="33"/>
        <v>101.66101813494484</v>
      </c>
      <c r="H92" s="87">
        <f t="shared" si="33"/>
        <v>101.53760415181736</v>
      </c>
      <c r="I92" s="87">
        <f t="shared" si="33"/>
        <v>101.25347695508538</v>
      </c>
      <c r="J92" s="87">
        <f t="shared" si="33"/>
        <v>101.52372636529108</v>
      </c>
      <c r="K92" s="22"/>
    </row>
    <row r="93" spans="1:11" x14ac:dyDescent="0.2">
      <c r="A93" s="60" t="s">
        <v>13</v>
      </c>
      <c r="B93" s="53"/>
      <c r="C93" s="86"/>
      <c r="D93" s="86"/>
      <c r="E93" s="86"/>
      <c r="F93" s="86"/>
      <c r="G93" s="86"/>
      <c r="H93" s="86"/>
      <c r="I93" s="86"/>
      <c r="J93" s="86"/>
      <c r="K93" s="22"/>
    </row>
    <row r="94" spans="1:11" x14ac:dyDescent="0.2">
      <c r="A94" s="121" t="s">
        <v>14</v>
      </c>
      <c r="B94" s="65" t="s">
        <v>12</v>
      </c>
      <c r="C94" s="81">
        <f t="shared" ref="C94:J94" si="34">SUM(C97:C103)</f>
        <v>23.449999999999996</v>
      </c>
      <c r="D94" s="81">
        <f t="shared" si="34"/>
        <v>24.193000000000005</v>
      </c>
      <c r="E94" s="81">
        <f t="shared" si="34"/>
        <v>24.681378435325236</v>
      </c>
      <c r="F94" s="81">
        <f t="shared" si="34"/>
        <v>25.027051987925187</v>
      </c>
      <c r="G94" s="81">
        <f t="shared" si="34"/>
        <v>25.442755860086699</v>
      </c>
      <c r="H94" s="81">
        <f t="shared" si="34"/>
        <v>25.833964730528148</v>
      </c>
      <c r="I94" s="81">
        <f t="shared" si="34"/>
        <v>26.1577875250102</v>
      </c>
      <c r="J94" s="81">
        <f t="shared" si="34"/>
        <v>26.556360630105601</v>
      </c>
      <c r="K94" s="22"/>
    </row>
    <row r="95" spans="1:11" x14ac:dyDescent="0.2">
      <c r="A95" s="126"/>
      <c r="B95" s="76" t="s">
        <v>16</v>
      </c>
      <c r="C95" s="83"/>
      <c r="D95" s="87">
        <f t="shared" ref="D95:J95" si="35">D94/C94*100</f>
        <v>103.16844349680174</v>
      </c>
      <c r="E95" s="87">
        <f t="shared" si="35"/>
        <v>102.01867662268107</v>
      </c>
      <c r="F95" s="87">
        <f t="shared" si="35"/>
        <v>101.40054395059721</v>
      </c>
      <c r="G95" s="87">
        <f t="shared" si="35"/>
        <v>101.66101813494484</v>
      </c>
      <c r="H95" s="87">
        <f t="shared" si="35"/>
        <v>101.53760415181736</v>
      </c>
      <c r="I95" s="87">
        <f t="shared" si="35"/>
        <v>101.25347695508538</v>
      </c>
      <c r="J95" s="87">
        <f t="shared" si="35"/>
        <v>101.52372636529108</v>
      </c>
      <c r="K95" s="22"/>
    </row>
    <row r="96" spans="1:11" x14ac:dyDescent="0.25">
      <c r="A96" s="70" t="s">
        <v>7</v>
      </c>
      <c r="B96" s="53"/>
      <c r="C96" s="79"/>
      <c r="D96" s="88"/>
      <c r="E96" s="87"/>
      <c r="F96" s="87"/>
      <c r="G96" s="87"/>
      <c r="H96" s="87"/>
      <c r="I96" s="87"/>
      <c r="J96" s="87"/>
      <c r="K96" s="22"/>
    </row>
    <row r="97" spans="1:11" x14ac:dyDescent="0.25">
      <c r="A97" s="70" t="s">
        <v>58</v>
      </c>
      <c r="B97" s="53" t="s">
        <v>12</v>
      </c>
      <c r="C97" s="78"/>
      <c r="D97" s="78"/>
      <c r="E97" s="78"/>
      <c r="F97" s="78"/>
      <c r="G97" s="78"/>
      <c r="H97" s="78"/>
      <c r="I97" s="78"/>
      <c r="J97" s="78"/>
      <c r="K97" s="22"/>
    </row>
    <row r="98" spans="1:11" x14ac:dyDescent="0.25">
      <c r="A98" s="70" t="s">
        <v>48</v>
      </c>
      <c r="B98" s="53" t="s">
        <v>12</v>
      </c>
      <c r="C98" s="98">
        <v>8.0530189573459712</v>
      </c>
      <c r="D98" s="100">
        <v>8.3081743127962095</v>
      </c>
      <c r="E98" s="100">
        <v>8.47588948542022</v>
      </c>
      <c r="F98" s="100">
        <v>8.5945980428675792</v>
      </c>
      <c r="G98" s="100">
        <v>8.7373558749852247</v>
      </c>
      <c r="H98" s="100">
        <v>8.8717018216780552</v>
      </c>
      <c r="I98" s="100">
        <v>8.9829065595366782</v>
      </c>
      <c r="J98" s="100">
        <v>9.1197814751538004</v>
      </c>
      <c r="K98" s="22"/>
    </row>
    <row r="99" spans="1:11" x14ac:dyDescent="0.25">
      <c r="A99" s="70" t="s">
        <v>49</v>
      </c>
      <c r="B99" s="53" t="s">
        <v>12</v>
      </c>
      <c r="C99" s="78"/>
      <c r="D99" s="78"/>
      <c r="E99" s="78"/>
      <c r="F99" s="78"/>
      <c r="G99" s="78"/>
      <c r="H99" s="78"/>
      <c r="I99" s="78"/>
      <c r="J99" s="78"/>
      <c r="K99" s="22"/>
    </row>
    <row r="100" spans="1:11" ht="30" x14ac:dyDescent="0.25">
      <c r="A100" s="70" t="s">
        <v>50</v>
      </c>
      <c r="B100" s="53" t="s">
        <v>12</v>
      </c>
      <c r="C100" s="98">
        <v>1.93342101105845</v>
      </c>
      <c r="D100" s="100">
        <v>1.9946803633491317</v>
      </c>
      <c r="E100" s="100">
        <v>2.0349465095412707</v>
      </c>
      <c r="F100" s="100">
        <v>2.06344682977854</v>
      </c>
      <c r="G100" s="100">
        <v>2.0977210558261064</v>
      </c>
      <c r="H100" s="100">
        <v>2.1299757018740357</v>
      </c>
      <c r="I100" s="100">
        <v>2.1566744564459448</v>
      </c>
      <c r="J100" s="100">
        <v>2.1895362737523096</v>
      </c>
      <c r="K100" s="22"/>
    </row>
    <row r="101" spans="1:11" x14ac:dyDescent="0.25">
      <c r="A101" s="70" t="s">
        <v>51</v>
      </c>
      <c r="B101" s="53" t="s">
        <v>12</v>
      </c>
      <c r="C101" s="78"/>
      <c r="D101" s="78"/>
      <c r="E101" s="78"/>
      <c r="F101" s="78"/>
      <c r="G101" s="78"/>
      <c r="H101" s="78"/>
      <c r="I101" s="78"/>
      <c r="J101" s="78"/>
      <c r="K101" s="22"/>
    </row>
    <row r="102" spans="1:11" x14ac:dyDescent="0.25">
      <c r="A102" s="70" t="s">
        <v>52</v>
      </c>
      <c r="B102" s="53" t="s">
        <v>12</v>
      </c>
      <c r="C102" s="78"/>
      <c r="D102" s="78"/>
      <c r="E102" s="78"/>
      <c r="F102" s="78"/>
      <c r="G102" s="78"/>
      <c r="H102" s="78"/>
      <c r="I102" s="78"/>
      <c r="J102" s="78"/>
      <c r="K102" s="22"/>
    </row>
    <row r="103" spans="1:11" x14ac:dyDescent="0.25">
      <c r="A103" s="70" t="s">
        <v>59</v>
      </c>
      <c r="B103" s="53" t="s">
        <v>12</v>
      </c>
      <c r="C103" s="101">
        <v>13.463560031595575</v>
      </c>
      <c r="D103" s="100">
        <v>13.890145323854663</v>
      </c>
      <c r="E103" s="100">
        <v>14.170542440363745</v>
      </c>
      <c r="F103" s="100">
        <v>14.369007115279068</v>
      </c>
      <c r="G103" s="100">
        <v>14.607678929275369</v>
      </c>
      <c r="H103" s="100">
        <v>14.832287206976057</v>
      </c>
      <c r="I103" s="100">
        <v>15.018206509027577</v>
      </c>
      <c r="J103" s="100">
        <v>15.247042881199491</v>
      </c>
      <c r="K103" s="22"/>
    </row>
    <row r="104" spans="1:11" x14ac:dyDescent="0.2">
      <c r="A104" s="121" t="s">
        <v>15</v>
      </c>
      <c r="B104" s="65" t="s">
        <v>12</v>
      </c>
      <c r="C104" s="81">
        <f t="shared" ref="C104:J104" si="36">SUM(C107:C113)</f>
        <v>0</v>
      </c>
      <c r="D104" s="81">
        <f t="shared" si="36"/>
        <v>0</v>
      </c>
      <c r="E104" s="81">
        <f t="shared" si="36"/>
        <v>0</v>
      </c>
      <c r="F104" s="81">
        <f t="shared" si="36"/>
        <v>0</v>
      </c>
      <c r="G104" s="81">
        <f t="shared" si="36"/>
        <v>0</v>
      </c>
      <c r="H104" s="81">
        <f t="shared" si="36"/>
        <v>0</v>
      </c>
      <c r="I104" s="81">
        <f t="shared" si="36"/>
        <v>0</v>
      </c>
      <c r="J104" s="81">
        <f t="shared" si="36"/>
        <v>0</v>
      </c>
      <c r="K104" s="22"/>
    </row>
    <row r="105" spans="1:11" ht="30" x14ac:dyDescent="0.2">
      <c r="A105" s="121"/>
      <c r="B105" s="76" t="s">
        <v>11</v>
      </c>
      <c r="C105" s="83"/>
      <c r="D105" s="87" t="e">
        <f t="shared" ref="D105:J105" si="37">D104/C104*100</f>
        <v>#DIV/0!</v>
      </c>
      <c r="E105" s="87" t="e">
        <f t="shared" si="37"/>
        <v>#DIV/0!</v>
      </c>
      <c r="F105" s="87" t="e">
        <f t="shared" si="37"/>
        <v>#DIV/0!</v>
      </c>
      <c r="G105" s="87" t="e">
        <f t="shared" si="37"/>
        <v>#DIV/0!</v>
      </c>
      <c r="H105" s="87" t="e">
        <f t="shared" si="37"/>
        <v>#DIV/0!</v>
      </c>
      <c r="I105" s="87" t="e">
        <f t="shared" si="37"/>
        <v>#DIV/0!</v>
      </c>
      <c r="J105" s="87" t="e">
        <f t="shared" si="37"/>
        <v>#DIV/0!</v>
      </c>
      <c r="K105" s="22"/>
    </row>
    <row r="106" spans="1:11" x14ac:dyDescent="0.25">
      <c r="A106" s="70" t="s">
        <v>7</v>
      </c>
      <c r="B106" s="53"/>
      <c r="C106" s="87"/>
      <c r="D106" s="87"/>
      <c r="E106" s="87"/>
      <c r="F106" s="87"/>
      <c r="G106" s="87"/>
      <c r="H106" s="87"/>
      <c r="I106" s="87"/>
      <c r="J106" s="87"/>
      <c r="K106" s="22"/>
    </row>
    <row r="107" spans="1:11" x14ac:dyDescent="0.25">
      <c r="A107" s="70" t="s">
        <v>58</v>
      </c>
      <c r="B107" s="53" t="s">
        <v>12</v>
      </c>
      <c r="C107" s="78"/>
      <c r="D107" s="78"/>
      <c r="E107" s="78"/>
      <c r="F107" s="78"/>
      <c r="G107" s="78"/>
      <c r="H107" s="78"/>
      <c r="I107" s="78"/>
      <c r="J107" s="78"/>
      <c r="K107" s="22"/>
    </row>
    <row r="108" spans="1:11" x14ac:dyDescent="0.25">
      <c r="A108" s="70" t="s">
        <v>48</v>
      </c>
      <c r="B108" s="53" t="s">
        <v>12</v>
      </c>
      <c r="C108" s="78"/>
      <c r="D108" s="78"/>
      <c r="E108" s="78"/>
      <c r="F108" s="78"/>
      <c r="G108" s="78"/>
      <c r="H108" s="78"/>
      <c r="I108" s="78"/>
      <c r="J108" s="78"/>
      <c r="K108" s="22"/>
    </row>
    <row r="109" spans="1:11" x14ac:dyDescent="0.25">
      <c r="A109" s="70" t="s">
        <v>49</v>
      </c>
      <c r="B109" s="53" t="s">
        <v>12</v>
      </c>
      <c r="C109" s="78"/>
      <c r="D109" s="78"/>
      <c r="E109" s="78"/>
      <c r="F109" s="78"/>
      <c r="G109" s="78"/>
      <c r="H109" s="78"/>
      <c r="I109" s="78"/>
      <c r="J109" s="78"/>
      <c r="K109" s="22"/>
    </row>
    <row r="110" spans="1:11" ht="30" x14ac:dyDescent="0.25">
      <c r="A110" s="70" t="s">
        <v>50</v>
      </c>
      <c r="B110" s="53" t="s">
        <v>12</v>
      </c>
      <c r="C110" s="78"/>
      <c r="D110" s="78"/>
      <c r="E110" s="78"/>
      <c r="F110" s="78"/>
      <c r="G110" s="78"/>
      <c r="H110" s="78"/>
      <c r="I110" s="78"/>
      <c r="J110" s="78"/>
      <c r="K110" s="22"/>
    </row>
    <row r="111" spans="1:11" x14ac:dyDescent="0.25">
      <c r="A111" s="70" t="s">
        <v>51</v>
      </c>
      <c r="B111" s="53" t="s">
        <v>12</v>
      </c>
      <c r="C111" s="78"/>
      <c r="D111" s="78"/>
      <c r="E111" s="78"/>
      <c r="F111" s="78"/>
      <c r="G111" s="78"/>
      <c r="H111" s="78"/>
      <c r="I111" s="78"/>
      <c r="J111" s="78"/>
      <c r="K111" s="22"/>
    </row>
    <row r="112" spans="1:11" x14ac:dyDescent="0.25">
      <c r="A112" s="70" t="s">
        <v>52</v>
      </c>
      <c r="B112" s="53" t="s">
        <v>12</v>
      </c>
      <c r="C112" s="78"/>
      <c r="D112" s="78"/>
      <c r="E112" s="78"/>
      <c r="F112" s="78"/>
      <c r="G112" s="78"/>
      <c r="H112" s="78"/>
      <c r="I112" s="78"/>
      <c r="J112" s="78"/>
      <c r="K112" s="22"/>
    </row>
    <row r="113" spans="1:11" x14ac:dyDescent="0.25">
      <c r="A113" s="70" t="s">
        <v>59</v>
      </c>
      <c r="B113" s="53" t="s">
        <v>12</v>
      </c>
      <c r="C113" s="78"/>
      <c r="D113" s="78"/>
      <c r="E113" s="78"/>
      <c r="F113" s="78"/>
      <c r="G113" s="78"/>
      <c r="H113" s="78"/>
      <c r="I113" s="78"/>
      <c r="J113" s="78"/>
      <c r="K113" s="22"/>
    </row>
    <row r="114" spans="1:11" x14ac:dyDescent="0.2">
      <c r="A114" s="24"/>
      <c r="B114" s="20"/>
      <c r="C114" s="25"/>
      <c r="D114" s="26"/>
      <c r="E114" s="26"/>
      <c r="F114" s="26"/>
      <c r="G114" s="25"/>
      <c r="H114" s="25"/>
      <c r="I114" s="25"/>
      <c r="J114" s="25"/>
    </row>
    <row r="115" spans="1:11" x14ac:dyDescent="0.2">
      <c r="A115" s="24"/>
      <c r="B115" s="20"/>
      <c r="C115" s="25"/>
      <c r="D115" s="26"/>
      <c r="E115" s="26"/>
      <c r="F115" s="26"/>
      <c r="G115" s="25"/>
      <c r="H115" s="25"/>
      <c r="I115" s="25"/>
      <c r="J115" s="25"/>
    </row>
    <row r="116" spans="1:11" s="31" customFormat="1" ht="31.5" x14ac:dyDescent="0.2">
      <c r="A116" s="28" t="s">
        <v>24</v>
      </c>
      <c r="B116" s="120" t="s">
        <v>74</v>
      </c>
      <c r="C116" s="120"/>
      <c r="D116" s="120"/>
      <c r="E116" s="120"/>
      <c r="F116" s="120"/>
      <c r="G116" s="29"/>
      <c r="H116" s="29"/>
      <c r="I116" s="29"/>
      <c r="J116" s="29"/>
      <c r="K116" s="30"/>
    </row>
    <row r="117" spans="1:11" s="31" customFormat="1" x14ac:dyDescent="0.2">
      <c r="A117" s="28"/>
      <c r="B117" s="109" t="s">
        <v>25</v>
      </c>
      <c r="C117" s="109"/>
      <c r="D117" s="109"/>
      <c r="E117" s="109"/>
      <c r="F117" s="109"/>
      <c r="G117" s="29"/>
      <c r="H117" s="29"/>
      <c r="I117" s="29"/>
      <c r="J117" s="29"/>
      <c r="K117" s="30"/>
    </row>
    <row r="118" spans="1:11" s="33" customFormat="1" x14ac:dyDescent="0.2">
      <c r="A118" s="18"/>
      <c r="B118" s="18"/>
      <c r="C118" s="32"/>
      <c r="D118" s="32"/>
      <c r="E118" s="32"/>
      <c r="F118" s="32"/>
      <c r="G118" s="32"/>
      <c r="H118" s="32"/>
      <c r="I118" s="32"/>
      <c r="J118" s="32"/>
      <c r="K118" s="27"/>
    </row>
    <row r="119" spans="1:11" s="33" customFormat="1" x14ac:dyDescent="0.2">
      <c r="A119" s="18" t="s">
        <v>26</v>
      </c>
      <c r="B119" s="118" t="s">
        <v>73</v>
      </c>
      <c r="C119" s="118"/>
      <c r="D119" s="118"/>
      <c r="E119" s="118"/>
      <c r="F119" s="118"/>
      <c r="G119" s="32"/>
      <c r="H119" s="32"/>
      <c r="I119" s="32"/>
      <c r="J119" s="32"/>
      <c r="K119" s="27"/>
    </row>
    <row r="120" spans="1:11" s="33" customFormat="1" x14ac:dyDescent="0.2">
      <c r="A120" s="18"/>
      <c r="B120" s="119" t="s">
        <v>25</v>
      </c>
      <c r="C120" s="119"/>
      <c r="D120" s="119"/>
      <c r="E120" s="119"/>
      <c r="F120" s="119"/>
      <c r="G120" s="32"/>
      <c r="H120" s="32"/>
      <c r="I120" s="32"/>
      <c r="J120" s="32"/>
      <c r="K120" s="27"/>
    </row>
    <row r="121" spans="1:11" x14ac:dyDescent="0.2">
      <c r="A121" s="125"/>
      <c r="B121" s="125"/>
      <c r="C121" s="125"/>
      <c r="D121" s="125"/>
      <c r="E121" s="125"/>
      <c r="F121" s="125"/>
      <c r="G121" s="125"/>
      <c r="H121" s="125"/>
      <c r="I121" s="125"/>
      <c r="J121" s="125"/>
    </row>
    <row r="122" spans="1:11" x14ac:dyDescent="0.2">
      <c r="A122" s="27"/>
    </row>
    <row r="123" spans="1:11" x14ac:dyDescent="0.2">
      <c r="A123" s="123"/>
      <c r="B123" s="123"/>
      <c r="C123" s="123"/>
      <c r="D123" s="123"/>
      <c r="E123" s="123"/>
      <c r="F123" s="123"/>
      <c r="G123" s="123"/>
      <c r="H123" s="123"/>
      <c r="I123" s="123"/>
      <c r="J123" s="123"/>
    </row>
    <row r="124" spans="1:11" x14ac:dyDescent="0.2">
      <c r="A124" s="27"/>
    </row>
    <row r="125" spans="1:11" x14ac:dyDescent="0.2">
      <c r="A125" s="27"/>
    </row>
    <row r="126" spans="1:11" x14ac:dyDescent="0.2">
      <c r="A126" s="27"/>
    </row>
    <row r="127" spans="1:11" x14ac:dyDescent="0.2">
      <c r="A127" s="27"/>
    </row>
    <row r="128" spans="1:11" x14ac:dyDescent="0.2">
      <c r="A128" s="27"/>
    </row>
    <row r="129" spans="1:1" x14ac:dyDescent="0.2">
      <c r="A129" s="27"/>
    </row>
    <row r="130" spans="1:1" x14ac:dyDescent="0.2">
      <c r="A130" s="27"/>
    </row>
    <row r="131" spans="1:1" x14ac:dyDescent="0.2">
      <c r="A131" s="27"/>
    </row>
    <row r="132" spans="1:1" x14ac:dyDescent="0.2">
      <c r="A132" s="27"/>
    </row>
    <row r="133" spans="1:1" x14ac:dyDescent="0.2">
      <c r="A133" s="27"/>
    </row>
    <row r="134" spans="1:1" x14ac:dyDescent="0.2">
      <c r="A134" s="27"/>
    </row>
    <row r="135" spans="1:1" x14ac:dyDescent="0.2">
      <c r="A135" s="27"/>
    </row>
    <row r="136" spans="1:1" x14ac:dyDescent="0.2">
      <c r="A136" s="27"/>
    </row>
    <row r="137" spans="1:1" x14ac:dyDescent="0.2">
      <c r="A137" s="27"/>
    </row>
    <row r="138" spans="1:1" x14ac:dyDescent="0.2">
      <c r="A138" s="27"/>
    </row>
    <row r="139" spans="1:1" x14ac:dyDescent="0.2">
      <c r="A139" s="27"/>
    </row>
    <row r="140" spans="1:1" x14ac:dyDescent="0.2">
      <c r="A140" s="27"/>
    </row>
    <row r="141" spans="1:1" x14ac:dyDescent="0.2">
      <c r="A141" s="27"/>
    </row>
    <row r="142" spans="1:1" x14ac:dyDescent="0.2">
      <c r="A142" s="27"/>
    </row>
    <row r="143" spans="1:1" x14ac:dyDescent="0.2">
      <c r="A143" s="27"/>
    </row>
    <row r="144" spans="1:1" x14ac:dyDescent="0.2">
      <c r="A144" s="27"/>
    </row>
    <row r="145" spans="1:1" x14ac:dyDescent="0.2">
      <c r="A145" s="27"/>
    </row>
    <row r="146" spans="1:1" x14ac:dyDescent="0.2">
      <c r="A146" s="27"/>
    </row>
    <row r="147" spans="1:1" x14ac:dyDescent="0.2">
      <c r="A147" s="27"/>
    </row>
    <row r="148" spans="1:1" x14ac:dyDescent="0.2">
      <c r="A148" s="27"/>
    </row>
    <row r="149" spans="1:1" x14ac:dyDescent="0.2">
      <c r="A149" s="27"/>
    </row>
    <row r="150" spans="1:1" x14ac:dyDescent="0.2">
      <c r="A150" s="27"/>
    </row>
    <row r="151" spans="1:1" x14ac:dyDescent="0.2">
      <c r="A151" s="27"/>
    </row>
    <row r="152" spans="1:1" x14ac:dyDescent="0.2">
      <c r="A152" s="27"/>
    </row>
    <row r="153" spans="1:1" x14ac:dyDescent="0.2">
      <c r="A153" s="27"/>
    </row>
    <row r="154" spans="1:1" x14ac:dyDescent="0.2">
      <c r="A154" s="27"/>
    </row>
    <row r="155" spans="1:1" x14ac:dyDescent="0.2">
      <c r="A155" s="27"/>
    </row>
    <row r="156" spans="1:1" x14ac:dyDescent="0.2">
      <c r="A156" s="27"/>
    </row>
    <row r="157" spans="1:1" x14ac:dyDescent="0.2">
      <c r="A157" s="27"/>
    </row>
    <row r="158" spans="1:1" x14ac:dyDescent="0.2">
      <c r="A158" s="27"/>
    </row>
    <row r="159" spans="1:1" x14ac:dyDescent="0.2">
      <c r="A159" s="27"/>
    </row>
    <row r="160" spans="1:1" x14ac:dyDescent="0.2">
      <c r="A160" s="27"/>
    </row>
    <row r="161" spans="1:1" x14ac:dyDescent="0.2">
      <c r="A161" s="27"/>
    </row>
    <row r="162" spans="1:1" x14ac:dyDescent="0.2">
      <c r="A162" s="27"/>
    </row>
    <row r="163" spans="1:1" x14ac:dyDescent="0.2">
      <c r="A163" s="27"/>
    </row>
    <row r="164" spans="1:1" x14ac:dyDescent="0.2">
      <c r="A164" s="27"/>
    </row>
    <row r="165" spans="1:1" x14ac:dyDescent="0.2">
      <c r="A165" s="27"/>
    </row>
    <row r="166" spans="1:1" x14ac:dyDescent="0.2">
      <c r="A166" s="27"/>
    </row>
    <row r="167" spans="1:1" x14ac:dyDescent="0.2">
      <c r="A167" s="27"/>
    </row>
    <row r="168" spans="1:1" x14ac:dyDescent="0.2">
      <c r="A168" s="27"/>
    </row>
    <row r="169" spans="1:1" x14ac:dyDescent="0.2">
      <c r="A169" s="27"/>
    </row>
    <row r="170" spans="1:1" x14ac:dyDescent="0.2">
      <c r="A170" s="27"/>
    </row>
    <row r="171" spans="1:1" x14ac:dyDescent="0.2">
      <c r="A171" s="27"/>
    </row>
    <row r="172" spans="1:1" x14ac:dyDescent="0.2">
      <c r="A172" s="27"/>
    </row>
    <row r="173" spans="1:1" x14ac:dyDescent="0.2">
      <c r="A173" s="27"/>
    </row>
    <row r="174" spans="1:1" x14ac:dyDescent="0.2">
      <c r="A174" s="27"/>
    </row>
    <row r="175" spans="1:1" x14ac:dyDescent="0.2">
      <c r="A175" s="27"/>
    </row>
    <row r="176" spans="1:1" x14ac:dyDescent="0.2">
      <c r="A176" s="27"/>
    </row>
    <row r="177" spans="1:1" x14ac:dyDescent="0.2">
      <c r="A177" s="27"/>
    </row>
    <row r="178" spans="1:1" x14ac:dyDescent="0.2">
      <c r="A178" s="27"/>
    </row>
    <row r="179" spans="1:1" x14ac:dyDescent="0.2">
      <c r="A179" s="27"/>
    </row>
    <row r="180" spans="1:1" x14ac:dyDescent="0.2">
      <c r="A180" s="27"/>
    </row>
    <row r="181" spans="1:1" x14ac:dyDescent="0.2">
      <c r="A181" s="27"/>
    </row>
    <row r="182" spans="1:1" x14ac:dyDescent="0.2">
      <c r="A182" s="27"/>
    </row>
    <row r="183" spans="1:1" x14ac:dyDescent="0.2">
      <c r="A183" s="27"/>
    </row>
    <row r="184" spans="1:1" x14ac:dyDescent="0.2">
      <c r="A184" s="27"/>
    </row>
    <row r="185" spans="1:1" x14ac:dyDescent="0.2">
      <c r="A185" s="27"/>
    </row>
    <row r="186" spans="1:1" x14ac:dyDescent="0.2">
      <c r="A186" s="27"/>
    </row>
    <row r="187" spans="1:1" x14ac:dyDescent="0.2">
      <c r="A187" s="27"/>
    </row>
    <row r="188" spans="1:1" x14ac:dyDescent="0.2">
      <c r="A188" s="27"/>
    </row>
    <row r="189" spans="1:1" x14ac:dyDescent="0.2">
      <c r="A189" s="27"/>
    </row>
    <row r="190" spans="1:1" x14ac:dyDescent="0.2">
      <c r="A190" s="27"/>
    </row>
    <row r="191" spans="1:1" x14ac:dyDescent="0.2">
      <c r="A191" s="27"/>
    </row>
    <row r="192" spans="1:1" x14ac:dyDescent="0.2">
      <c r="A192" s="27"/>
    </row>
    <row r="193" spans="1:1" x14ac:dyDescent="0.2">
      <c r="A193" s="27"/>
    </row>
    <row r="194" spans="1:1" x14ac:dyDescent="0.2">
      <c r="A194" s="27"/>
    </row>
    <row r="195" spans="1:1" x14ac:dyDescent="0.2">
      <c r="A195" s="27"/>
    </row>
    <row r="196" spans="1:1" x14ac:dyDescent="0.2">
      <c r="A196" s="27"/>
    </row>
    <row r="197" spans="1:1" x14ac:dyDescent="0.2">
      <c r="A197" s="27"/>
    </row>
    <row r="198" spans="1:1" x14ac:dyDescent="0.2">
      <c r="A198" s="27"/>
    </row>
    <row r="199" spans="1:1" x14ac:dyDescent="0.2">
      <c r="A199" s="27"/>
    </row>
    <row r="200" spans="1:1" x14ac:dyDescent="0.2">
      <c r="A200" s="27"/>
    </row>
    <row r="201" spans="1:1" x14ac:dyDescent="0.2">
      <c r="A201" s="27"/>
    </row>
    <row r="202" spans="1:1" x14ac:dyDescent="0.2">
      <c r="A202" s="27"/>
    </row>
    <row r="203" spans="1:1" x14ac:dyDescent="0.2">
      <c r="A203" s="27"/>
    </row>
    <row r="204" spans="1:1" x14ac:dyDescent="0.2">
      <c r="A204" s="27"/>
    </row>
    <row r="205" spans="1:1" x14ac:dyDescent="0.2">
      <c r="A205" s="27"/>
    </row>
    <row r="206" spans="1:1" x14ac:dyDescent="0.2">
      <c r="A206" s="27"/>
    </row>
    <row r="207" spans="1:1" x14ac:dyDescent="0.2">
      <c r="A207" s="27"/>
    </row>
    <row r="208" spans="1:1" x14ac:dyDescent="0.2">
      <c r="A208" s="27"/>
    </row>
    <row r="209" spans="1:1" x14ac:dyDescent="0.2">
      <c r="A209" s="27"/>
    </row>
    <row r="210" spans="1:1" x14ac:dyDescent="0.2">
      <c r="A210" s="27"/>
    </row>
    <row r="211" spans="1:1" x14ac:dyDescent="0.2">
      <c r="A211" s="27"/>
    </row>
    <row r="212" spans="1:1" x14ac:dyDescent="0.2">
      <c r="A212" s="27"/>
    </row>
    <row r="213" spans="1:1" x14ac:dyDescent="0.2">
      <c r="A213" s="27"/>
    </row>
    <row r="214" spans="1:1" x14ac:dyDescent="0.2">
      <c r="A214" s="27"/>
    </row>
    <row r="215" spans="1:1" x14ac:dyDescent="0.2">
      <c r="A215" s="27"/>
    </row>
    <row r="216" spans="1:1" x14ac:dyDescent="0.2">
      <c r="A216" s="27"/>
    </row>
    <row r="217" spans="1:1" x14ac:dyDescent="0.2">
      <c r="A217" s="27"/>
    </row>
    <row r="218" spans="1:1" x14ac:dyDescent="0.2">
      <c r="A218" s="27"/>
    </row>
    <row r="219" spans="1:1" x14ac:dyDescent="0.2">
      <c r="A219" s="27"/>
    </row>
    <row r="220" spans="1:1" x14ac:dyDescent="0.2">
      <c r="A220" s="27"/>
    </row>
    <row r="221" spans="1:1" x14ac:dyDescent="0.2">
      <c r="A221" s="27"/>
    </row>
    <row r="222" spans="1:1" x14ac:dyDescent="0.2">
      <c r="A222" s="27"/>
    </row>
    <row r="223" spans="1:1" x14ac:dyDescent="0.2">
      <c r="A223" s="27"/>
    </row>
    <row r="224" spans="1:1" x14ac:dyDescent="0.2">
      <c r="A224" s="27"/>
    </row>
    <row r="225" spans="1:1" x14ac:dyDescent="0.2">
      <c r="A225" s="27"/>
    </row>
    <row r="226" spans="1:1" x14ac:dyDescent="0.2">
      <c r="A226" s="27"/>
    </row>
    <row r="227" spans="1:1" x14ac:dyDescent="0.2">
      <c r="A227" s="27"/>
    </row>
    <row r="228" spans="1:1" x14ac:dyDescent="0.2">
      <c r="A228" s="27"/>
    </row>
    <row r="229" spans="1:1" x14ac:dyDescent="0.2">
      <c r="A229" s="27"/>
    </row>
    <row r="230" spans="1:1" x14ac:dyDescent="0.2">
      <c r="A230" s="27"/>
    </row>
    <row r="231" spans="1:1" x14ac:dyDescent="0.2">
      <c r="A231" s="27"/>
    </row>
    <row r="232" spans="1:1" x14ac:dyDescent="0.2">
      <c r="A232" s="27"/>
    </row>
    <row r="233" spans="1:1" x14ac:dyDescent="0.2">
      <c r="A233" s="27"/>
    </row>
    <row r="234" spans="1:1" x14ac:dyDescent="0.2">
      <c r="A234" s="27"/>
    </row>
    <row r="235" spans="1:1" x14ac:dyDescent="0.2">
      <c r="A235" s="27"/>
    </row>
    <row r="236" spans="1:1" x14ac:dyDescent="0.2">
      <c r="A236" s="27"/>
    </row>
    <row r="237" spans="1:1" x14ac:dyDescent="0.2">
      <c r="A237" s="27"/>
    </row>
    <row r="238" spans="1:1" x14ac:dyDescent="0.2">
      <c r="A238" s="27"/>
    </row>
    <row r="239" spans="1:1" x14ac:dyDescent="0.2">
      <c r="A239" s="27"/>
    </row>
    <row r="240" spans="1:1" x14ac:dyDescent="0.2">
      <c r="A240" s="27"/>
    </row>
    <row r="241" spans="1:1" x14ac:dyDescent="0.2">
      <c r="A241" s="27"/>
    </row>
    <row r="242" spans="1:1" x14ac:dyDescent="0.2">
      <c r="A242" s="27"/>
    </row>
    <row r="243" spans="1:1" x14ac:dyDescent="0.2">
      <c r="A243" s="27"/>
    </row>
    <row r="244" spans="1:1" x14ac:dyDescent="0.2">
      <c r="A244" s="27"/>
    </row>
    <row r="245" spans="1:1" x14ac:dyDescent="0.2">
      <c r="A245" s="27"/>
    </row>
    <row r="246" spans="1:1" x14ac:dyDescent="0.2">
      <c r="A246" s="27"/>
    </row>
    <row r="247" spans="1:1" x14ac:dyDescent="0.2">
      <c r="A247" s="27"/>
    </row>
    <row r="248" spans="1:1" x14ac:dyDescent="0.2">
      <c r="A248" s="27"/>
    </row>
    <row r="249" spans="1:1" x14ac:dyDescent="0.2">
      <c r="A249" s="27"/>
    </row>
    <row r="250" spans="1:1" x14ac:dyDescent="0.2">
      <c r="A250" s="27"/>
    </row>
    <row r="251" spans="1:1" x14ac:dyDescent="0.2">
      <c r="A251" s="27"/>
    </row>
    <row r="252" spans="1:1" x14ac:dyDescent="0.2">
      <c r="A252" s="27"/>
    </row>
    <row r="253" spans="1:1" x14ac:dyDescent="0.2">
      <c r="A253" s="27"/>
    </row>
    <row r="254" spans="1:1" x14ac:dyDescent="0.2">
      <c r="A254" s="27"/>
    </row>
    <row r="255" spans="1:1" x14ac:dyDescent="0.2">
      <c r="A255" s="27"/>
    </row>
    <row r="256" spans="1:1" x14ac:dyDescent="0.2">
      <c r="A256" s="27"/>
    </row>
    <row r="257" spans="1:1" x14ac:dyDescent="0.2">
      <c r="A257" s="27"/>
    </row>
    <row r="258" spans="1:1" x14ac:dyDescent="0.2">
      <c r="A258" s="27"/>
    </row>
    <row r="259" spans="1:1" x14ac:dyDescent="0.2">
      <c r="A259" s="27"/>
    </row>
    <row r="260" spans="1:1" x14ac:dyDescent="0.2">
      <c r="A260" s="27"/>
    </row>
    <row r="261" spans="1:1" x14ac:dyDescent="0.2">
      <c r="A261" s="27"/>
    </row>
    <row r="262" spans="1:1" x14ac:dyDescent="0.2">
      <c r="A262" s="27"/>
    </row>
    <row r="263" spans="1:1" x14ac:dyDescent="0.2">
      <c r="A263" s="27"/>
    </row>
    <row r="264" spans="1:1" x14ac:dyDescent="0.2">
      <c r="A264" s="27"/>
    </row>
    <row r="265" spans="1:1" x14ac:dyDescent="0.2">
      <c r="A265" s="27"/>
    </row>
    <row r="266" spans="1:1" x14ac:dyDescent="0.2">
      <c r="A266" s="27"/>
    </row>
    <row r="267" spans="1:1" x14ac:dyDescent="0.2">
      <c r="A267" s="27"/>
    </row>
    <row r="268" spans="1:1" x14ac:dyDescent="0.2">
      <c r="A268" s="27"/>
    </row>
    <row r="269" spans="1:1" x14ac:dyDescent="0.2">
      <c r="A269" s="27"/>
    </row>
    <row r="270" spans="1:1" x14ac:dyDescent="0.2">
      <c r="A270" s="27"/>
    </row>
    <row r="271" spans="1:1" x14ac:dyDescent="0.2">
      <c r="A271" s="27"/>
    </row>
    <row r="272" spans="1:1" x14ac:dyDescent="0.2">
      <c r="A272" s="27"/>
    </row>
    <row r="273" spans="1:1" x14ac:dyDescent="0.2">
      <c r="A273" s="27"/>
    </row>
    <row r="274" spans="1:1" x14ac:dyDescent="0.2">
      <c r="A274" s="27"/>
    </row>
    <row r="275" spans="1:1" x14ac:dyDescent="0.2">
      <c r="A275" s="27"/>
    </row>
    <row r="276" spans="1:1" x14ac:dyDescent="0.2">
      <c r="A276" s="27"/>
    </row>
    <row r="277" spans="1:1" x14ac:dyDescent="0.2">
      <c r="A277" s="27"/>
    </row>
    <row r="278" spans="1:1" x14ac:dyDescent="0.2">
      <c r="A278" s="27"/>
    </row>
    <row r="279" spans="1:1" x14ac:dyDescent="0.2">
      <c r="A279" s="27"/>
    </row>
    <row r="280" spans="1:1" x14ac:dyDescent="0.2">
      <c r="A280" s="27"/>
    </row>
    <row r="281" spans="1:1" x14ac:dyDescent="0.2">
      <c r="A281" s="27"/>
    </row>
    <row r="282" spans="1:1" x14ac:dyDescent="0.2">
      <c r="A282" s="27"/>
    </row>
    <row r="283" spans="1:1" x14ac:dyDescent="0.2">
      <c r="A283" s="27"/>
    </row>
    <row r="284" spans="1:1" x14ac:dyDescent="0.2">
      <c r="A284" s="27"/>
    </row>
    <row r="285" spans="1:1" x14ac:dyDescent="0.2">
      <c r="A285" s="27"/>
    </row>
    <row r="286" spans="1:1" x14ac:dyDescent="0.2">
      <c r="A286" s="27"/>
    </row>
    <row r="287" spans="1:1" x14ac:dyDescent="0.2">
      <c r="A287" s="27"/>
    </row>
    <row r="288" spans="1:1" x14ac:dyDescent="0.2">
      <c r="A288" s="27"/>
    </row>
    <row r="289" spans="1:1" x14ac:dyDescent="0.2">
      <c r="A289" s="27"/>
    </row>
    <row r="290" spans="1:1" x14ac:dyDescent="0.2">
      <c r="A290" s="27"/>
    </row>
    <row r="291" spans="1:1" x14ac:dyDescent="0.2">
      <c r="A291" s="27"/>
    </row>
    <row r="292" spans="1:1" x14ac:dyDescent="0.2">
      <c r="A292" s="27"/>
    </row>
    <row r="293" spans="1:1" x14ac:dyDescent="0.2">
      <c r="A293" s="27"/>
    </row>
    <row r="294" spans="1:1" x14ac:dyDescent="0.2">
      <c r="A294" s="27"/>
    </row>
    <row r="295" spans="1:1" x14ac:dyDescent="0.2">
      <c r="A295" s="27"/>
    </row>
    <row r="296" spans="1:1" x14ac:dyDescent="0.2">
      <c r="A296" s="27"/>
    </row>
    <row r="297" spans="1:1" x14ac:dyDescent="0.2">
      <c r="A297" s="27"/>
    </row>
    <row r="298" spans="1:1" x14ac:dyDescent="0.2">
      <c r="A298" s="27"/>
    </row>
    <row r="299" spans="1:1" x14ac:dyDescent="0.2">
      <c r="A299" s="27"/>
    </row>
    <row r="300" spans="1:1" x14ac:dyDescent="0.2">
      <c r="A300" s="27"/>
    </row>
    <row r="301" spans="1:1" x14ac:dyDescent="0.2">
      <c r="A301" s="27"/>
    </row>
    <row r="302" spans="1:1" x14ac:dyDescent="0.2">
      <c r="A302" s="27"/>
    </row>
    <row r="303" spans="1:1" x14ac:dyDescent="0.2">
      <c r="A303" s="27"/>
    </row>
    <row r="304" spans="1:1" x14ac:dyDescent="0.2">
      <c r="A304" s="27"/>
    </row>
    <row r="305" spans="1:1" x14ac:dyDescent="0.2">
      <c r="A305" s="27"/>
    </row>
    <row r="306" spans="1:1" x14ac:dyDescent="0.2">
      <c r="A306" s="27"/>
    </row>
    <row r="307" spans="1:1" x14ac:dyDescent="0.2">
      <c r="A307" s="27"/>
    </row>
    <row r="308" spans="1:1" x14ac:dyDescent="0.2">
      <c r="A308" s="27"/>
    </row>
    <row r="309" spans="1:1" x14ac:dyDescent="0.2">
      <c r="A309" s="27"/>
    </row>
    <row r="310" spans="1:1" x14ac:dyDescent="0.2">
      <c r="A310" s="27"/>
    </row>
    <row r="311" spans="1:1" x14ac:dyDescent="0.2">
      <c r="A311" s="27"/>
    </row>
    <row r="312" spans="1:1" x14ac:dyDescent="0.2">
      <c r="A312" s="27"/>
    </row>
    <row r="313" spans="1:1" x14ac:dyDescent="0.2">
      <c r="A313" s="27"/>
    </row>
    <row r="314" spans="1:1" x14ac:dyDescent="0.2">
      <c r="A314" s="27"/>
    </row>
    <row r="315" spans="1:1" x14ac:dyDescent="0.2">
      <c r="A315" s="27"/>
    </row>
    <row r="316" spans="1:1" x14ac:dyDescent="0.2">
      <c r="A316" s="27"/>
    </row>
    <row r="317" spans="1:1" x14ac:dyDescent="0.2">
      <c r="A317" s="27"/>
    </row>
    <row r="318" spans="1:1" x14ac:dyDescent="0.2">
      <c r="A318" s="27"/>
    </row>
    <row r="319" spans="1:1" x14ac:dyDescent="0.2">
      <c r="A319" s="27"/>
    </row>
    <row r="320" spans="1:1" x14ac:dyDescent="0.2">
      <c r="A320" s="27"/>
    </row>
    <row r="321" spans="1:1" x14ac:dyDescent="0.2">
      <c r="A321" s="27"/>
    </row>
    <row r="322" spans="1:1" x14ac:dyDescent="0.2">
      <c r="A322" s="27"/>
    </row>
    <row r="323" spans="1:1" x14ac:dyDescent="0.2">
      <c r="A323" s="27"/>
    </row>
    <row r="324" spans="1:1" x14ac:dyDescent="0.2">
      <c r="A324" s="27"/>
    </row>
    <row r="325" spans="1:1" x14ac:dyDescent="0.2">
      <c r="A325" s="27"/>
    </row>
    <row r="326" spans="1:1" x14ac:dyDescent="0.2">
      <c r="A326" s="27"/>
    </row>
    <row r="327" spans="1:1" x14ac:dyDescent="0.2">
      <c r="A327" s="27"/>
    </row>
    <row r="328" spans="1:1" x14ac:dyDescent="0.2">
      <c r="A328" s="27"/>
    </row>
    <row r="329" spans="1:1" x14ac:dyDescent="0.2">
      <c r="A329" s="27"/>
    </row>
    <row r="330" spans="1:1" x14ac:dyDescent="0.2">
      <c r="A330" s="27"/>
    </row>
    <row r="331" spans="1:1" x14ac:dyDescent="0.2">
      <c r="A331" s="27"/>
    </row>
    <row r="332" spans="1:1" x14ac:dyDescent="0.2">
      <c r="A332" s="27"/>
    </row>
    <row r="333" spans="1:1" x14ac:dyDescent="0.2">
      <c r="A333" s="27"/>
    </row>
    <row r="334" spans="1:1" x14ac:dyDescent="0.2">
      <c r="A334" s="27"/>
    </row>
    <row r="335" spans="1:1" x14ac:dyDescent="0.2">
      <c r="A335" s="27"/>
    </row>
    <row r="336" spans="1:1" x14ac:dyDescent="0.2">
      <c r="A336" s="27"/>
    </row>
    <row r="337" spans="1:1" x14ac:dyDescent="0.2">
      <c r="A337" s="27"/>
    </row>
    <row r="338" spans="1:1" x14ac:dyDescent="0.2">
      <c r="A338" s="27"/>
    </row>
    <row r="339" spans="1:1" x14ac:dyDescent="0.2">
      <c r="A339" s="27"/>
    </row>
    <row r="340" spans="1:1" x14ac:dyDescent="0.2">
      <c r="A340" s="27"/>
    </row>
    <row r="341" spans="1:1" x14ac:dyDescent="0.2">
      <c r="A341" s="27"/>
    </row>
    <row r="342" spans="1:1" x14ac:dyDescent="0.2">
      <c r="A342" s="27"/>
    </row>
    <row r="343" spans="1:1" x14ac:dyDescent="0.2">
      <c r="A343" s="27"/>
    </row>
    <row r="344" spans="1:1" x14ac:dyDescent="0.2">
      <c r="A344" s="27"/>
    </row>
    <row r="345" spans="1:1" x14ac:dyDescent="0.2">
      <c r="A345" s="27"/>
    </row>
    <row r="346" spans="1:1" x14ac:dyDescent="0.2">
      <c r="A346" s="27"/>
    </row>
    <row r="347" spans="1:1" x14ac:dyDescent="0.2">
      <c r="A347" s="27"/>
    </row>
    <row r="348" spans="1:1" x14ac:dyDescent="0.2">
      <c r="A348" s="27"/>
    </row>
    <row r="349" spans="1:1" x14ac:dyDescent="0.2">
      <c r="A349" s="27"/>
    </row>
    <row r="350" spans="1:1" x14ac:dyDescent="0.2">
      <c r="A350" s="27"/>
    </row>
    <row r="351" spans="1:1" x14ac:dyDescent="0.2">
      <c r="A351" s="27"/>
    </row>
    <row r="352" spans="1:1" x14ac:dyDescent="0.2">
      <c r="A352" s="27"/>
    </row>
    <row r="353" spans="1:1" x14ac:dyDescent="0.2">
      <c r="A353" s="27"/>
    </row>
    <row r="354" spans="1:1" x14ac:dyDescent="0.2">
      <c r="A354" s="27"/>
    </row>
    <row r="355" spans="1:1" x14ac:dyDescent="0.2">
      <c r="A355" s="27"/>
    </row>
    <row r="356" spans="1:1" x14ac:dyDescent="0.2">
      <c r="A356" s="27"/>
    </row>
    <row r="357" spans="1:1" x14ac:dyDescent="0.2">
      <c r="A357" s="27"/>
    </row>
    <row r="358" spans="1:1" x14ac:dyDescent="0.2">
      <c r="A358" s="27"/>
    </row>
    <row r="359" spans="1:1" x14ac:dyDescent="0.2">
      <c r="A359" s="27"/>
    </row>
    <row r="360" spans="1:1" x14ac:dyDescent="0.2">
      <c r="A360" s="27"/>
    </row>
    <row r="361" spans="1:1" x14ac:dyDescent="0.2">
      <c r="A361" s="27"/>
    </row>
    <row r="362" spans="1:1" x14ac:dyDescent="0.2">
      <c r="A362" s="27"/>
    </row>
    <row r="363" spans="1:1" x14ac:dyDescent="0.2">
      <c r="A363" s="27"/>
    </row>
    <row r="364" spans="1:1" x14ac:dyDescent="0.2">
      <c r="A364" s="27"/>
    </row>
    <row r="365" spans="1:1" x14ac:dyDescent="0.2">
      <c r="A365" s="27"/>
    </row>
    <row r="366" spans="1:1" x14ac:dyDescent="0.2">
      <c r="A366" s="27"/>
    </row>
    <row r="367" spans="1:1" x14ac:dyDescent="0.2">
      <c r="A367" s="27"/>
    </row>
    <row r="368" spans="1:1" x14ac:dyDescent="0.2">
      <c r="A368" s="27"/>
    </row>
    <row r="369" spans="1:1" x14ac:dyDescent="0.2">
      <c r="A369" s="27"/>
    </row>
    <row r="370" spans="1:1" x14ac:dyDescent="0.2">
      <c r="A370" s="27"/>
    </row>
    <row r="371" spans="1:1" x14ac:dyDescent="0.2">
      <c r="A371" s="27"/>
    </row>
    <row r="372" spans="1:1" x14ac:dyDescent="0.2">
      <c r="A372" s="27"/>
    </row>
    <row r="373" spans="1:1" x14ac:dyDescent="0.2">
      <c r="A373" s="27"/>
    </row>
    <row r="374" spans="1:1" x14ac:dyDescent="0.2">
      <c r="A374" s="27"/>
    </row>
    <row r="375" spans="1:1" x14ac:dyDescent="0.2">
      <c r="A375" s="27"/>
    </row>
    <row r="376" spans="1:1" x14ac:dyDescent="0.2">
      <c r="A376" s="27"/>
    </row>
    <row r="377" spans="1:1" x14ac:dyDescent="0.2">
      <c r="A377" s="27"/>
    </row>
    <row r="378" spans="1:1" x14ac:dyDescent="0.2">
      <c r="A378" s="27"/>
    </row>
    <row r="379" spans="1:1" x14ac:dyDescent="0.2">
      <c r="A379" s="27"/>
    </row>
    <row r="380" spans="1:1" x14ac:dyDescent="0.2">
      <c r="A380" s="27"/>
    </row>
    <row r="381" spans="1:1" x14ac:dyDescent="0.2">
      <c r="A381" s="27"/>
    </row>
    <row r="382" spans="1:1" x14ac:dyDescent="0.2">
      <c r="A382" s="27"/>
    </row>
    <row r="383" spans="1:1" x14ac:dyDescent="0.2">
      <c r="A383" s="27"/>
    </row>
    <row r="384" spans="1:1" x14ac:dyDescent="0.2">
      <c r="A384" s="27"/>
    </row>
    <row r="385" spans="1:1" x14ac:dyDescent="0.2">
      <c r="A385" s="27"/>
    </row>
    <row r="386" spans="1:1" x14ac:dyDescent="0.2">
      <c r="A386" s="27"/>
    </row>
    <row r="387" spans="1:1" x14ac:dyDescent="0.2">
      <c r="A387" s="27"/>
    </row>
    <row r="388" spans="1:1" x14ac:dyDescent="0.2">
      <c r="A388" s="27"/>
    </row>
    <row r="389" spans="1:1" x14ac:dyDescent="0.2">
      <c r="A389" s="27"/>
    </row>
    <row r="390" spans="1:1" x14ac:dyDescent="0.2">
      <c r="A390" s="27"/>
    </row>
    <row r="391" spans="1:1" x14ac:dyDescent="0.2">
      <c r="A391" s="27"/>
    </row>
    <row r="392" spans="1:1" x14ac:dyDescent="0.2">
      <c r="A392" s="27"/>
    </row>
    <row r="393" spans="1:1" x14ac:dyDescent="0.2">
      <c r="A393" s="27"/>
    </row>
    <row r="394" spans="1:1" x14ac:dyDescent="0.2">
      <c r="A394" s="27"/>
    </row>
    <row r="395" spans="1:1" x14ac:dyDescent="0.2">
      <c r="A395" s="27"/>
    </row>
    <row r="396" spans="1:1" x14ac:dyDescent="0.2">
      <c r="A396" s="27"/>
    </row>
    <row r="397" spans="1:1" x14ac:dyDescent="0.2">
      <c r="A397" s="27"/>
    </row>
    <row r="398" spans="1:1" x14ac:dyDescent="0.2">
      <c r="A398" s="27"/>
    </row>
    <row r="399" spans="1:1" x14ac:dyDescent="0.2">
      <c r="A399" s="27"/>
    </row>
    <row r="400" spans="1:1" x14ac:dyDescent="0.2">
      <c r="A400" s="27"/>
    </row>
    <row r="401" spans="1:1" x14ac:dyDescent="0.2">
      <c r="A401" s="27"/>
    </row>
    <row r="402" spans="1:1" x14ac:dyDescent="0.2">
      <c r="A402" s="27"/>
    </row>
    <row r="403" spans="1:1" x14ac:dyDescent="0.2">
      <c r="A403" s="27"/>
    </row>
    <row r="404" spans="1:1" x14ac:dyDescent="0.2">
      <c r="A404" s="27"/>
    </row>
    <row r="405" spans="1:1" x14ac:dyDescent="0.2">
      <c r="A405" s="27"/>
    </row>
    <row r="406" spans="1:1" x14ac:dyDescent="0.2">
      <c r="A406" s="27"/>
    </row>
    <row r="407" spans="1:1" x14ac:dyDescent="0.2">
      <c r="A407" s="27"/>
    </row>
    <row r="408" spans="1:1" x14ac:dyDescent="0.2">
      <c r="A408" s="27"/>
    </row>
    <row r="409" spans="1:1" x14ac:dyDescent="0.2">
      <c r="A409" s="27"/>
    </row>
    <row r="410" spans="1:1" x14ac:dyDescent="0.2">
      <c r="A410" s="27"/>
    </row>
    <row r="411" spans="1:1" x14ac:dyDescent="0.2">
      <c r="A411" s="27"/>
    </row>
    <row r="412" spans="1:1" x14ac:dyDescent="0.2">
      <c r="A412" s="27"/>
    </row>
    <row r="413" spans="1:1" x14ac:dyDescent="0.2">
      <c r="A413" s="27"/>
    </row>
    <row r="414" spans="1:1" x14ac:dyDescent="0.2">
      <c r="A414" s="27"/>
    </row>
    <row r="415" spans="1:1" x14ac:dyDescent="0.2">
      <c r="A415" s="27"/>
    </row>
    <row r="416" spans="1:1" x14ac:dyDescent="0.2">
      <c r="A416" s="27"/>
    </row>
    <row r="417" spans="1:1" x14ac:dyDescent="0.2">
      <c r="A417" s="27"/>
    </row>
    <row r="418" spans="1:1" x14ac:dyDescent="0.2">
      <c r="A418" s="27"/>
    </row>
    <row r="419" spans="1:1" x14ac:dyDescent="0.2">
      <c r="A419" s="27"/>
    </row>
    <row r="420" spans="1:1" x14ac:dyDescent="0.2">
      <c r="A420" s="27"/>
    </row>
    <row r="421" spans="1:1" x14ac:dyDescent="0.2">
      <c r="A421" s="27"/>
    </row>
    <row r="422" spans="1:1" x14ac:dyDescent="0.2">
      <c r="A422" s="27"/>
    </row>
    <row r="423" spans="1:1" x14ac:dyDescent="0.2">
      <c r="A423" s="27"/>
    </row>
    <row r="424" spans="1:1" x14ac:dyDescent="0.2">
      <c r="A424" s="27"/>
    </row>
    <row r="425" spans="1:1" x14ac:dyDescent="0.2">
      <c r="A425" s="27"/>
    </row>
    <row r="426" spans="1:1" x14ac:dyDescent="0.2">
      <c r="A426" s="27"/>
    </row>
    <row r="427" spans="1:1" x14ac:dyDescent="0.2">
      <c r="A427" s="27"/>
    </row>
    <row r="428" spans="1:1" x14ac:dyDescent="0.2">
      <c r="A428" s="27"/>
    </row>
    <row r="429" spans="1:1" x14ac:dyDescent="0.2">
      <c r="A429" s="27"/>
    </row>
    <row r="430" spans="1:1" x14ac:dyDescent="0.2">
      <c r="A430" s="27"/>
    </row>
    <row r="431" spans="1:1" x14ac:dyDescent="0.2">
      <c r="A431" s="27"/>
    </row>
    <row r="432" spans="1:1" x14ac:dyDescent="0.2">
      <c r="A432" s="27"/>
    </row>
    <row r="433" spans="1:1" x14ac:dyDescent="0.2">
      <c r="A433" s="27"/>
    </row>
    <row r="434" spans="1:1" x14ac:dyDescent="0.2">
      <c r="A434" s="27"/>
    </row>
    <row r="435" spans="1:1" x14ac:dyDescent="0.2">
      <c r="A435" s="27"/>
    </row>
    <row r="436" spans="1:1" x14ac:dyDescent="0.2">
      <c r="A436" s="27"/>
    </row>
    <row r="437" spans="1:1" x14ac:dyDescent="0.2">
      <c r="A437" s="27"/>
    </row>
    <row r="438" spans="1:1" x14ac:dyDescent="0.2">
      <c r="A438" s="27"/>
    </row>
    <row r="439" spans="1:1" x14ac:dyDescent="0.2">
      <c r="A439" s="27"/>
    </row>
    <row r="440" spans="1:1" x14ac:dyDescent="0.2">
      <c r="A440" s="27"/>
    </row>
    <row r="441" spans="1:1" x14ac:dyDescent="0.2">
      <c r="A441" s="27"/>
    </row>
    <row r="442" spans="1:1" x14ac:dyDescent="0.2">
      <c r="A442" s="27"/>
    </row>
    <row r="443" spans="1:1" x14ac:dyDescent="0.2">
      <c r="A443" s="27"/>
    </row>
    <row r="444" spans="1:1" x14ac:dyDescent="0.2">
      <c r="A444" s="27"/>
    </row>
    <row r="445" spans="1:1" x14ac:dyDescent="0.2">
      <c r="A445" s="27"/>
    </row>
    <row r="446" spans="1:1" x14ac:dyDescent="0.2">
      <c r="A446" s="27"/>
    </row>
    <row r="447" spans="1:1" x14ac:dyDescent="0.2">
      <c r="A447" s="27"/>
    </row>
    <row r="448" spans="1:1" x14ac:dyDescent="0.2">
      <c r="A448" s="27"/>
    </row>
    <row r="449" spans="1:1" x14ac:dyDescent="0.2">
      <c r="A449" s="27"/>
    </row>
    <row r="450" spans="1:1" x14ac:dyDescent="0.2">
      <c r="A450" s="27"/>
    </row>
    <row r="451" spans="1:1" x14ac:dyDescent="0.2">
      <c r="A451" s="27"/>
    </row>
    <row r="452" spans="1:1" x14ac:dyDescent="0.2">
      <c r="A452" s="27"/>
    </row>
    <row r="453" spans="1:1" x14ac:dyDescent="0.2">
      <c r="A453" s="27"/>
    </row>
    <row r="454" spans="1:1" x14ac:dyDescent="0.2">
      <c r="A454" s="27"/>
    </row>
    <row r="455" spans="1:1" x14ac:dyDescent="0.2">
      <c r="A455" s="27"/>
    </row>
    <row r="456" spans="1:1" x14ac:dyDescent="0.2">
      <c r="A456" s="27"/>
    </row>
    <row r="457" spans="1:1" x14ac:dyDescent="0.2">
      <c r="A457" s="27"/>
    </row>
    <row r="458" spans="1:1" x14ac:dyDescent="0.2">
      <c r="A458" s="27"/>
    </row>
    <row r="459" spans="1:1" x14ac:dyDescent="0.2">
      <c r="A459" s="27"/>
    </row>
    <row r="460" spans="1:1" x14ac:dyDescent="0.2">
      <c r="A460" s="27"/>
    </row>
    <row r="461" spans="1:1" x14ac:dyDescent="0.2">
      <c r="A461" s="27"/>
    </row>
    <row r="462" spans="1:1" x14ac:dyDescent="0.2">
      <c r="A462" s="27"/>
    </row>
    <row r="463" spans="1:1" x14ac:dyDescent="0.2">
      <c r="A463" s="27"/>
    </row>
    <row r="464" spans="1:1" x14ac:dyDescent="0.2">
      <c r="A464" s="27"/>
    </row>
    <row r="465" spans="1:1" x14ac:dyDescent="0.2">
      <c r="A465" s="27"/>
    </row>
    <row r="466" spans="1:1" x14ac:dyDescent="0.2">
      <c r="A466" s="27"/>
    </row>
    <row r="467" spans="1:1" x14ac:dyDescent="0.2">
      <c r="A467" s="27"/>
    </row>
    <row r="468" spans="1:1" x14ac:dyDescent="0.2">
      <c r="A468" s="27"/>
    </row>
    <row r="469" spans="1:1" x14ac:dyDescent="0.2">
      <c r="A469" s="27"/>
    </row>
    <row r="470" spans="1:1" x14ac:dyDescent="0.2">
      <c r="A470" s="27"/>
    </row>
    <row r="471" spans="1:1" x14ac:dyDescent="0.2">
      <c r="A471" s="27"/>
    </row>
    <row r="472" spans="1:1" x14ac:dyDescent="0.2">
      <c r="A472" s="27"/>
    </row>
    <row r="473" spans="1:1" x14ac:dyDescent="0.2">
      <c r="A473" s="27"/>
    </row>
    <row r="474" spans="1:1" x14ac:dyDescent="0.2">
      <c r="A474" s="27"/>
    </row>
    <row r="475" spans="1:1" x14ac:dyDescent="0.2">
      <c r="A475" s="27"/>
    </row>
    <row r="476" spans="1:1" x14ac:dyDescent="0.2">
      <c r="A476" s="27"/>
    </row>
    <row r="477" spans="1:1" x14ac:dyDescent="0.2">
      <c r="A477" s="27"/>
    </row>
    <row r="478" spans="1:1" x14ac:dyDescent="0.2">
      <c r="A478" s="27"/>
    </row>
    <row r="479" spans="1:1" x14ac:dyDescent="0.2">
      <c r="A479" s="27"/>
    </row>
    <row r="480" spans="1:1" x14ac:dyDescent="0.2">
      <c r="A480" s="27"/>
    </row>
    <row r="481" spans="1:1" x14ac:dyDescent="0.2">
      <c r="A481" s="27"/>
    </row>
    <row r="482" spans="1:1" x14ac:dyDescent="0.2">
      <c r="A482" s="27"/>
    </row>
    <row r="483" spans="1:1" x14ac:dyDescent="0.2">
      <c r="A483" s="27"/>
    </row>
    <row r="484" spans="1:1" x14ac:dyDescent="0.2">
      <c r="A484" s="27"/>
    </row>
    <row r="485" spans="1:1" x14ac:dyDescent="0.2">
      <c r="A485" s="27"/>
    </row>
    <row r="486" spans="1:1" x14ac:dyDescent="0.2">
      <c r="A486" s="27"/>
    </row>
    <row r="487" spans="1:1" x14ac:dyDescent="0.2">
      <c r="A487" s="27"/>
    </row>
    <row r="488" spans="1:1" x14ac:dyDescent="0.2">
      <c r="A488" s="27"/>
    </row>
    <row r="489" spans="1:1" x14ac:dyDescent="0.2">
      <c r="A489" s="27"/>
    </row>
    <row r="490" spans="1:1" x14ac:dyDescent="0.2">
      <c r="A490" s="27"/>
    </row>
    <row r="491" spans="1:1" x14ac:dyDescent="0.2">
      <c r="A491" s="27"/>
    </row>
    <row r="492" spans="1:1" x14ac:dyDescent="0.2">
      <c r="A492" s="27"/>
    </row>
    <row r="493" spans="1:1" x14ac:dyDescent="0.2">
      <c r="A493" s="27"/>
    </row>
    <row r="494" spans="1:1" x14ac:dyDescent="0.2">
      <c r="A494" s="27"/>
    </row>
    <row r="495" spans="1:1" x14ac:dyDescent="0.2">
      <c r="A495" s="27"/>
    </row>
    <row r="496" spans="1:1" x14ac:dyDescent="0.2">
      <c r="A496" s="27"/>
    </row>
    <row r="497" spans="1:1" x14ac:dyDescent="0.2">
      <c r="A497" s="27"/>
    </row>
    <row r="498" spans="1:1" x14ac:dyDescent="0.2">
      <c r="A498" s="27"/>
    </row>
    <row r="499" spans="1:1" x14ac:dyDescent="0.2">
      <c r="A499" s="27"/>
    </row>
    <row r="500" spans="1:1" x14ac:dyDescent="0.2">
      <c r="A500" s="27"/>
    </row>
    <row r="501" spans="1:1" x14ac:dyDescent="0.2">
      <c r="A501" s="27"/>
    </row>
    <row r="502" spans="1:1" x14ac:dyDescent="0.2">
      <c r="A502" s="27"/>
    </row>
    <row r="503" spans="1:1" x14ac:dyDescent="0.2">
      <c r="A503" s="27"/>
    </row>
    <row r="504" spans="1:1" x14ac:dyDescent="0.2">
      <c r="A504" s="27"/>
    </row>
    <row r="505" spans="1:1" x14ac:dyDescent="0.2">
      <c r="A505" s="27"/>
    </row>
    <row r="506" spans="1:1" x14ac:dyDescent="0.2">
      <c r="A506" s="27"/>
    </row>
    <row r="507" spans="1:1" x14ac:dyDescent="0.2">
      <c r="A507" s="27"/>
    </row>
    <row r="508" spans="1:1" x14ac:dyDescent="0.2">
      <c r="A508" s="27"/>
    </row>
    <row r="509" spans="1:1" x14ac:dyDescent="0.2">
      <c r="A509" s="27"/>
    </row>
    <row r="510" spans="1:1" x14ac:dyDescent="0.2">
      <c r="A510" s="27"/>
    </row>
    <row r="511" spans="1:1" x14ac:dyDescent="0.2">
      <c r="A511" s="27"/>
    </row>
    <row r="512" spans="1:1" x14ac:dyDescent="0.2">
      <c r="A512" s="27"/>
    </row>
    <row r="513" spans="1:1" x14ac:dyDescent="0.2">
      <c r="A513" s="27"/>
    </row>
    <row r="514" spans="1:1" x14ac:dyDescent="0.2">
      <c r="A514" s="27"/>
    </row>
    <row r="515" spans="1:1" x14ac:dyDescent="0.2">
      <c r="A515" s="27"/>
    </row>
    <row r="516" spans="1:1" x14ac:dyDescent="0.2">
      <c r="A516" s="27"/>
    </row>
    <row r="517" spans="1:1" x14ac:dyDescent="0.2">
      <c r="A517" s="27"/>
    </row>
    <row r="518" spans="1:1" x14ac:dyDescent="0.2">
      <c r="A518" s="27"/>
    </row>
    <row r="519" spans="1:1" x14ac:dyDescent="0.2">
      <c r="A519" s="27"/>
    </row>
    <row r="520" spans="1:1" x14ac:dyDescent="0.2">
      <c r="A520" s="27"/>
    </row>
    <row r="521" spans="1:1" x14ac:dyDescent="0.2">
      <c r="A521" s="27"/>
    </row>
    <row r="522" spans="1:1" x14ac:dyDescent="0.2">
      <c r="A522" s="27"/>
    </row>
    <row r="523" spans="1:1" x14ac:dyDescent="0.2">
      <c r="A523" s="27"/>
    </row>
    <row r="524" spans="1:1" x14ac:dyDescent="0.2">
      <c r="A524" s="27"/>
    </row>
    <row r="525" spans="1:1" x14ac:dyDescent="0.2">
      <c r="A525" s="27"/>
    </row>
    <row r="526" spans="1:1" x14ac:dyDescent="0.2">
      <c r="A526" s="27"/>
    </row>
    <row r="527" spans="1:1" x14ac:dyDescent="0.2">
      <c r="A527" s="27"/>
    </row>
    <row r="528" spans="1:1" x14ac:dyDescent="0.2">
      <c r="A528" s="27"/>
    </row>
    <row r="529" spans="1:1" x14ac:dyDescent="0.2">
      <c r="A529" s="27"/>
    </row>
    <row r="530" spans="1:1" x14ac:dyDescent="0.2">
      <c r="A530" s="27"/>
    </row>
    <row r="531" spans="1:1" x14ac:dyDescent="0.2">
      <c r="A531" s="27"/>
    </row>
    <row r="532" spans="1:1" x14ac:dyDescent="0.2">
      <c r="A532" s="27"/>
    </row>
    <row r="533" spans="1:1" x14ac:dyDescent="0.2">
      <c r="A533" s="27"/>
    </row>
    <row r="534" spans="1:1" x14ac:dyDescent="0.2">
      <c r="A534" s="27"/>
    </row>
    <row r="535" spans="1:1" x14ac:dyDescent="0.2">
      <c r="A535" s="27"/>
    </row>
    <row r="536" spans="1:1" x14ac:dyDescent="0.2">
      <c r="A536" s="27"/>
    </row>
    <row r="537" spans="1:1" x14ac:dyDescent="0.2">
      <c r="A537" s="27"/>
    </row>
    <row r="538" spans="1:1" x14ac:dyDescent="0.2">
      <c r="A538" s="27"/>
    </row>
    <row r="539" spans="1:1" x14ac:dyDescent="0.2">
      <c r="A539" s="27"/>
    </row>
    <row r="540" spans="1:1" x14ac:dyDescent="0.2">
      <c r="A540" s="27"/>
    </row>
    <row r="541" spans="1:1" x14ac:dyDescent="0.2">
      <c r="A541" s="27"/>
    </row>
    <row r="542" spans="1:1" x14ac:dyDescent="0.2">
      <c r="A542" s="27"/>
    </row>
    <row r="543" spans="1:1" x14ac:dyDescent="0.2">
      <c r="A543" s="27"/>
    </row>
    <row r="544" spans="1:1" x14ac:dyDescent="0.2">
      <c r="A544" s="27"/>
    </row>
    <row r="545" spans="1:1" x14ac:dyDescent="0.2">
      <c r="A545" s="27"/>
    </row>
    <row r="546" spans="1:1" x14ac:dyDescent="0.2">
      <c r="A546" s="27"/>
    </row>
    <row r="547" spans="1:1" x14ac:dyDescent="0.2">
      <c r="A547" s="27"/>
    </row>
    <row r="548" spans="1:1" x14ac:dyDescent="0.2">
      <c r="A548" s="27"/>
    </row>
    <row r="549" spans="1:1" x14ac:dyDescent="0.2">
      <c r="A549" s="27"/>
    </row>
    <row r="550" spans="1:1" x14ac:dyDescent="0.2">
      <c r="A550" s="27"/>
    </row>
    <row r="551" spans="1:1" x14ac:dyDescent="0.2">
      <c r="A551" s="27"/>
    </row>
    <row r="552" spans="1:1" x14ac:dyDescent="0.2">
      <c r="A552" s="27"/>
    </row>
    <row r="553" spans="1:1" x14ac:dyDescent="0.2">
      <c r="A553" s="27"/>
    </row>
    <row r="554" spans="1:1" x14ac:dyDescent="0.2">
      <c r="A554" s="27"/>
    </row>
    <row r="555" spans="1:1" x14ac:dyDescent="0.2">
      <c r="A555" s="27"/>
    </row>
    <row r="556" spans="1:1" x14ac:dyDescent="0.2">
      <c r="A556" s="27"/>
    </row>
    <row r="557" spans="1:1" x14ac:dyDescent="0.2">
      <c r="A557" s="27"/>
    </row>
    <row r="558" spans="1:1" x14ac:dyDescent="0.2">
      <c r="A558" s="27"/>
    </row>
    <row r="559" spans="1:1" x14ac:dyDescent="0.2">
      <c r="A559" s="27"/>
    </row>
    <row r="560" spans="1:1" x14ac:dyDescent="0.2">
      <c r="A560" s="27"/>
    </row>
    <row r="561" spans="1:1" x14ac:dyDescent="0.2">
      <c r="A561" s="27"/>
    </row>
    <row r="562" spans="1:1" x14ac:dyDescent="0.2">
      <c r="A562" s="27"/>
    </row>
    <row r="563" spans="1:1" x14ac:dyDescent="0.2">
      <c r="A563" s="27"/>
    </row>
    <row r="564" spans="1:1" x14ac:dyDescent="0.2">
      <c r="A564" s="27"/>
    </row>
    <row r="565" spans="1:1" x14ac:dyDescent="0.2">
      <c r="A565" s="27"/>
    </row>
    <row r="566" spans="1:1" x14ac:dyDescent="0.2">
      <c r="A566" s="27"/>
    </row>
    <row r="567" spans="1:1" x14ac:dyDescent="0.2">
      <c r="A567" s="27"/>
    </row>
    <row r="568" spans="1:1" x14ac:dyDescent="0.2">
      <c r="A568" s="27"/>
    </row>
    <row r="569" spans="1:1" x14ac:dyDescent="0.2">
      <c r="A569" s="27"/>
    </row>
    <row r="570" spans="1:1" x14ac:dyDescent="0.2">
      <c r="A570" s="27"/>
    </row>
    <row r="571" spans="1:1" x14ac:dyDescent="0.2">
      <c r="A571" s="27"/>
    </row>
    <row r="572" spans="1:1" x14ac:dyDescent="0.2">
      <c r="A572" s="27"/>
    </row>
    <row r="573" spans="1:1" x14ac:dyDescent="0.2">
      <c r="A573" s="27"/>
    </row>
    <row r="574" spans="1:1" x14ac:dyDescent="0.2">
      <c r="A574" s="27"/>
    </row>
    <row r="575" spans="1:1" x14ac:dyDescent="0.2">
      <c r="A575" s="27"/>
    </row>
    <row r="576" spans="1:1" x14ac:dyDescent="0.2">
      <c r="A576" s="27"/>
    </row>
    <row r="577" spans="1:1" x14ac:dyDescent="0.2">
      <c r="A577" s="27"/>
    </row>
    <row r="578" spans="1:1" x14ac:dyDescent="0.2">
      <c r="A578" s="27"/>
    </row>
    <row r="579" spans="1:1" x14ac:dyDescent="0.2">
      <c r="A579" s="27"/>
    </row>
    <row r="580" spans="1:1" x14ac:dyDescent="0.2">
      <c r="A580" s="27"/>
    </row>
    <row r="581" spans="1:1" x14ac:dyDescent="0.2">
      <c r="A581" s="27"/>
    </row>
    <row r="582" spans="1:1" x14ac:dyDescent="0.2">
      <c r="A582" s="27"/>
    </row>
    <row r="583" spans="1:1" x14ac:dyDescent="0.2">
      <c r="A583" s="27"/>
    </row>
    <row r="584" spans="1:1" x14ac:dyDescent="0.2">
      <c r="A584" s="27"/>
    </row>
    <row r="585" spans="1:1" x14ac:dyDescent="0.2">
      <c r="A585" s="27"/>
    </row>
    <row r="586" spans="1:1" x14ac:dyDescent="0.2">
      <c r="A586" s="27"/>
    </row>
    <row r="587" spans="1:1" x14ac:dyDescent="0.2">
      <c r="A587" s="27"/>
    </row>
    <row r="588" spans="1:1" x14ac:dyDescent="0.2">
      <c r="A588" s="27"/>
    </row>
    <row r="589" spans="1:1" x14ac:dyDescent="0.2">
      <c r="A589" s="27"/>
    </row>
    <row r="590" spans="1:1" x14ac:dyDescent="0.2">
      <c r="A590" s="27"/>
    </row>
    <row r="591" spans="1:1" x14ac:dyDescent="0.2">
      <c r="A591" s="27"/>
    </row>
    <row r="592" spans="1:1" x14ac:dyDescent="0.2">
      <c r="A592" s="27"/>
    </row>
    <row r="593" spans="1:1" x14ac:dyDescent="0.2">
      <c r="A593" s="27"/>
    </row>
    <row r="594" spans="1:1" x14ac:dyDescent="0.2">
      <c r="A594" s="27"/>
    </row>
    <row r="595" spans="1:1" x14ac:dyDescent="0.2">
      <c r="A595" s="27"/>
    </row>
    <row r="596" spans="1:1" x14ac:dyDescent="0.2">
      <c r="A596" s="27"/>
    </row>
    <row r="597" spans="1:1" x14ac:dyDescent="0.2">
      <c r="A597" s="27"/>
    </row>
    <row r="598" spans="1:1" x14ac:dyDescent="0.2">
      <c r="A598" s="27"/>
    </row>
    <row r="599" spans="1:1" x14ac:dyDescent="0.2">
      <c r="A599" s="27"/>
    </row>
    <row r="600" spans="1:1" x14ac:dyDescent="0.2">
      <c r="A600" s="27"/>
    </row>
    <row r="601" spans="1:1" x14ac:dyDescent="0.2">
      <c r="A601" s="27"/>
    </row>
    <row r="602" spans="1:1" x14ac:dyDescent="0.2">
      <c r="A602" s="27"/>
    </row>
    <row r="603" spans="1:1" x14ac:dyDescent="0.2">
      <c r="A603" s="27"/>
    </row>
    <row r="604" spans="1:1" x14ac:dyDescent="0.2">
      <c r="A604" s="27"/>
    </row>
    <row r="605" spans="1:1" x14ac:dyDescent="0.2">
      <c r="A605" s="27"/>
    </row>
    <row r="606" spans="1:1" x14ac:dyDescent="0.2">
      <c r="A606" s="27"/>
    </row>
    <row r="607" spans="1:1" x14ac:dyDescent="0.2">
      <c r="A607" s="27"/>
    </row>
    <row r="608" spans="1:1" x14ac:dyDescent="0.2">
      <c r="A608" s="27"/>
    </row>
    <row r="609" spans="1:1" x14ac:dyDescent="0.2">
      <c r="A609" s="27"/>
    </row>
    <row r="610" spans="1:1" x14ac:dyDescent="0.2">
      <c r="A610" s="27"/>
    </row>
    <row r="611" spans="1:1" x14ac:dyDescent="0.2">
      <c r="A611" s="27"/>
    </row>
    <row r="612" spans="1:1" x14ac:dyDescent="0.2">
      <c r="A612" s="27"/>
    </row>
    <row r="613" spans="1:1" x14ac:dyDescent="0.2">
      <c r="A613" s="27"/>
    </row>
    <row r="614" spans="1:1" x14ac:dyDescent="0.2">
      <c r="A614" s="27"/>
    </row>
    <row r="615" spans="1:1" x14ac:dyDescent="0.2">
      <c r="A615" s="27"/>
    </row>
    <row r="616" spans="1:1" x14ac:dyDescent="0.2">
      <c r="A616" s="27"/>
    </row>
    <row r="617" spans="1:1" x14ac:dyDescent="0.2">
      <c r="A617" s="27"/>
    </row>
    <row r="618" spans="1:1" x14ac:dyDescent="0.2">
      <c r="A618" s="27"/>
    </row>
    <row r="619" spans="1:1" x14ac:dyDescent="0.2">
      <c r="A619" s="27"/>
    </row>
    <row r="620" spans="1:1" x14ac:dyDescent="0.2">
      <c r="A620" s="27"/>
    </row>
    <row r="621" spans="1:1" x14ac:dyDescent="0.2">
      <c r="A621" s="27"/>
    </row>
    <row r="622" spans="1:1" x14ac:dyDescent="0.2">
      <c r="A622" s="27"/>
    </row>
    <row r="623" spans="1:1" x14ac:dyDescent="0.2">
      <c r="A623" s="27"/>
    </row>
    <row r="624" spans="1:1" x14ac:dyDescent="0.2">
      <c r="A624" s="27"/>
    </row>
    <row r="625" spans="1:1" x14ac:dyDescent="0.2">
      <c r="A625" s="27"/>
    </row>
    <row r="626" spans="1:1" x14ac:dyDescent="0.2">
      <c r="A626" s="27"/>
    </row>
    <row r="627" spans="1:1" x14ac:dyDescent="0.2">
      <c r="A627" s="27"/>
    </row>
    <row r="628" spans="1:1" x14ac:dyDescent="0.2">
      <c r="A628" s="27"/>
    </row>
    <row r="629" spans="1:1" x14ac:dyDescent="0.2">
      <c r="A629" s="27"/>
    </row>
    <row r="630" spans="1:1" x14ac:dyDescent="0.2">
      <c r="A630" s="27"/>
    </row>
    <row r="631" spans="1:1" x14ac:dyDescent="0.2">
      <c r="A631" s="27"/>
    </row>
    <row r="632" spans="1:1" x14ac:dyDescent="0.2">
      <c r="A632" s="27"/>
    </row>
    <row r="633" spans="1:1" x14ac:dyDescent="0.2">
      <c r="A633" s="27"/>
    </row>
    <row r="634" spans="1:1" x14ac:dyDescent="0.2">
      <c r="A634" s="27"/>
    </row>
    <row r="635" spans="1:1" x14ac:dyDescent="0.2">
      <c r="A635" s="27"/>
    </row>
    <row r="636" spans="1:1" x14ac:dyDescent="0.2">
      <c r="A636" s="27"/>
    </row>
    <row r="637" spans="1:1" x14ac:dyDescent="0.2">
      <c r="A637" s="27"/>
    </row>
    <row r="638" spans="1:1" x14ac:dyDescent="0.2">
      <c r="A638" s="27"/>
    </row>
    <row r="639" spans="1:1" x14ac:dyDescent="0.2">
      <c r="A639" s="27"/>
    </row>
    <row r="640" spans="1:1" x14ac:dyDescent="0.2">
      <c r="A640" s="27"/>
    </row>
    <row r="641" spans="1:1" x14ac:dyDescent="0.2">
      <c r="A641" s="27"/>
    </row>
    <row r="642" spans="1:1" x14ac:dyDescent="0.2">
      <c r="A642" s="27"/>
    </row>
    <row r="643" spans="1:1" x14ac:dyDescent="0.2">
      <c r="A643" s="27"/>
    </row>
    <row r="644" spans="1:1" x14ac:dyDescent="0.2">
      <c r="A644" s="27"/>
    </row>
    <row r="645" spans="1:1" x14ac:dyDescent="0.2">
      <c r="A645" s="27"/>
    </row>
    <row r="646" spans="1:1" x14ac:dyDescent="0.2">
      <c r="A646" s="27"/>
    </row>
    <row r="647" spans="1:1" x14ac:dyDescent="0.2">
      <c r="A647" s="27"/>
    </row>
    <row r="648" spans="1:1" x14ac:dyDescent="0.2">
      <c r="A648" s="27"/>
    </row>
    <row r="649" spans="1:1" x14ac:dyDescent="0.2">
      <c r="A649" s="27"/>
    </row>
    <row r="650" spans="1:1" x14ac:dyDescent="0.2">
      <c r="A650" s="27"/>
    </row>
    <row r="651" spans="1:1" x14ac:dyDescent="0.2">
      <c r="A651" s="27"/>
    </row>
    <row r="652" spans="1:1" x14ac:dyDescent="0.2">
      <c r="A652" s="27"/>
    </row>
    <row r="653" spans="1:1" x14ac:dyDescent="0.2">
      <c r="A653" s="27"/>
    </row>
    <row r="654" spans="1:1" x14ac:dyDescent="0.2">
      <c r="A654" s="27"/>
    </row>
    <row r="655" spans="1:1" x14ac:dyDescent="0.2">
      <c r="A655" s="27"/>
    </row>
    <row r="656" spans="1:1" x14ac:dyDescent="0.2">
      <c r="A656" s="27"/>
    </row>
    <row r="657" spans="1:1" x14ac:dyDescent="0.2">
      <c r="A657" s="27"/>
    </row>
    <row r="658" spans="1:1" x14ac:dyDescent="0.2">
      <c r="A658" s="27"/>
    </row>
    <row r="659" spans="1:1" x14ac:dyDescent="0.2">
      <c r="A659" s="27"/>
    </row>
    <row r="660" spans="1:1" x14ac:dyDescent="0.2">
      <c r="A660" s="27"/>
    </row>
    <row r="661" spans="1:1" x14ac:dyDescent="0.2">
      <c r="A661" s="27"/>
    </row>
    <row r="662" spans="1:1" x14ac:dyDescent="0.2">
      <c r="A662" s="27"/>
    </row>
    <row r="663" spans="1:1" x14ac:dyDescent="0.2">
      <c r="A663" s="27"/>
    </row>
    <row r="664" spans="1:1" x14ac:dyDescent="0.2">
      <c r="A664" s="27"/>
    </row>
    <row r="665" spans="1:1" x14ac:dyDescent="0.2">
      <c r="A665" s="27"/>
    </row>
    <row r="666" spans="1:1" x14ac:dyDescent="0.2">
      <c r="A666" s="27"/>
    </row>
    <row r="667" spans="1:1" x14ac:dyDescent="0.2">
      <c r="A667" s="27"/>
    </row>
    <row r="668" spans="1:1" x14ac:dyDescent="0.2">
      <c r="A668" s="27"/>
    </row>
    <row r="669" spans="1:1" x14ac:dyDescent="0.2">
      <c r="A669" s="27"/>
    </row>
    <row r="670" spans="1:1" x14ac:dyDescent="0.2">
      <c r="A670" s="27"/>
    </row>
    <row r="671" spans="1:1" x14ac:dyDescent="0.2">
      <c r="A671" s="27"/>
    </row>
    <row r="672" spans="1:1" x14ac:dyDescent="0.2">
      <c r="A672" s="27"/>
    </row>
    <row r="673" spans="1:1" x14ac:dyDescent="0.2">
      <c r="A673" s="27"/>
    </row>
    <row r="674" spans="1:1" x14ac:dyDescent="0.2">
      <c r="A674" s="27"/>
    </row>
    <row r="675" spans="1:1" x14ac:dyDescent="0.2">
      <c r="A675" s="27"/>
    </row>
    <row r="676" spans="1:1" x14ac:dyDescent="0.2">
      <c r="A676" s="27"/>
    </row>
    <row r="677" spans="1:1" x14ac:dyDescent="0.2">
      <c r="A677" s="27"/>
    </row>
    <row r="678" spans="1:1" x14ac:dyDescent="0.2">
      <c r="A678" s="27"/>
    </row>
    <row r="679" spans="1:1" x14ac:dyDescent="0.2">
      <c r="A679" s="27"/>
    </row>
    <row r="680" spans="1:1" x14ac:dyDescent="0.2">
      <c r="A680" s="27"/>
    </row>
    <row r="681" spans="1:1" x14ac:dyDescent="0.2">
      <c r="A681" s="27"/>
    </row>
    <row r="682" spans="1:1" x14ac:dyDescent="0.2">
      <c r="A682" s="27"/>
    </row>
    <row r="683" spans="1:1" x14ac:dyDescent="0.2">
      <c r="A683" s="27"/>
    </row>
    <row r="684" spans="1:1" x14ac:dyDescent="0.2">
      <c r="A684" s="27"/>
    </row>
    <row r="685" spans="1:1" x14ac:dyDescent="0.2">
      <c r="A685" s="27"/>
    </row>
    <row r="686" spans="1:1" x14ac:dyDescent="0.2">
      <c r="A686" s="27"/>
    </row>
    <row r="687" spans="1:1" x14ac:dyDescent="0.2">
      <c r="A687" s="27"/>
    </row>
    <row r="688" spans="1:1" x14ac:dyDescent="0.2">
      <c r="A688" s="27"/>
    </row>
    <row r="689" spans="1:1" x14ac:dyDescent="0.2">
      <c r="A689" s="27"/>
    </row>
    <row r="690" spans="1:1" x14ac:dyDescent="0.2">
      <c r="A690" s="27"/>
    </row>
    <row r="691" spans="1:1" x14ac:dyDescent="0.2">
      <c r="A691" s="27"/>
    </row>
    <row r="692" spans="1:1" x14ac:dyDescent="0.2">
      <c r="A692" s="27"/>
    </row>
    <row r="693" spans="1:1" x14ac:dyDescent="0.2">
      <c r="A693" s="27"/>
    </row>
    <row r="694" spans="1:1" x14ac:dyDescent="0.2">
      <c r="A694" s="27"/>
    </row>
    <row r="695" spans="1:1" x14ac:dyDescent="0.2">
      <c r="A695" s="27"/>
    </row>
    <row r="696" spans="1:1" x14ac:dyDescent="0.2">
      <c r="A696" s="27"/>
    </row>
    <row r="697" spans="1:1" x14ac:dyDescent="0.2">
      <c r="A697" s="27"/>
    </row>
    <row r="698" spans="1:1" x14ac:dyDescent="0.2">
      <c r="A698" s="27"/>
    </row>
    <row r="699" spans="1:1" x14ac:dyDescent="0.2">
      <c r="A699" s="27"/>
    </row>
    <row r="700" spans="1:1" x14ac:dyDescent="0.2">
      <c r="A700" s="27"/>
    </row>
    <row r="701" spans="1:1" x14ac:dyDescent="0.2">
      <c r="A701" s="27"/>
    </row>
    <row r="702" spans="1:1" x14ac:dyDescent="0.2">
      <c r="A702" s="27"/>
    </row>
    <row r="703" spans="1:1" x14ac:dyDescent="0.2">
      <c r="A703" s="27"/>
    </row>
    <row r="704" spans="1:1" x14ac:dyDescent="0.2">
      <c r="A704" s="27"/>
    </row>
    <row r="705" spans="1:1" x14ac:dyDescent="0.2">
      <c r="A705" s="27"/>
    </row>
    <row r="706" spans="1:1" x14ac:dyDescent="0.2">
      <c r="A706" s="27"/>
    </row>
    <row r="707" spans="1:1" x14ac:dyDescent="0.2">
      <c r="A707" s="27"/>
    </row>
    <row r="708" spans="1:1" x14ac:dyDescent="0.2">
      <c r="A708" s="27"/>
    </row>
    <row r="709" spans="1:1" x14ac:dyDescent="0.2">
      <c r="A709" s="27"/>
    </row>
    <row r="710" spans="1:1" x14ac:dyDescent="0.2">
      <c r="A710" s="27"/>
    </row>
    <row r="711" spans="1:1" x14ac:dyDescent="0.2">
      <c r="A711" s="27"/>
    </row>
    <row r="712" spans="1:1" x14ac:dyDescent="0.2">
      <c r="A712" s="27"/>
    </row>
    <row r="713" spans="1:1" x14ac:dyDescent="0.2">
      <c r="A713" s="27"/>
    </row>
    <row r="714" spans="1:1" x14ac:dyDescent="0.2">
      <c r="A714" s="27"/>
    </row>
    <row r="715" spans="1:1" x14ac:dyDescent="0.2">
      <c r="A715" s="27"/>
    </row>
    <row r="716" spans="1:1" x14ac:dyDescent="0.2">
      <c r="A716" s="27"/>
    </row>
    <row r="717" spans="1:1" x14ac:dyDescent="0.2">
      <c r="A717" s="27"/>
    </row>
    <row r="718" spans="1:1" x14ac:dyDescent="0.2">
      <c r="A718" s="27"/>
    </row>
    <row r="719" spans="1:1" x14ac:dyDescent="0.2">
      <c r="A719" s="27"/>
    </row>
    <row r="720" spans="1:1" x14ac:dyDescent="0.2">
      <c r="A720" s="27"/>
    </row>
    <row r="721" spans="1:1" x14ac:dyDescent="0.2">
      <c r="A721" s="27"/>
    </row>
    <row r="722" spans="1:1" x14ac:dyDescent="0.2">
      <c r="A722" s="27"/>
    </row>
    <row r="723" spans="1:1" x14ac:dyDescent="0.2">
      <c r="A723" s="27"/>
    </row>
    <row r="724" spans="1:1" x14ac:dyDescent="0.2">
      <c r="A724" s="27"/>
    </row>
    <row r="725" spans="1:1" x14ac:dyDescent="0.2">
      <c r="A725" s="27"/>
    </row>
    <row r="726" spans="1:1" x14ac:dyDescent="0.2">
      <c r="A726" s="27"/>
    </row>
    <row r="727" spans="1:1" x14ac:dyDescent="0.2">
      <c r="A727" s="27"/>
    </row>
    <row r="728" spans="1:1" x14ac:dyDescent="0.2">
      <c r="A728" s="27"/>
    </row>
    <row r="729" spans="1:1" x14ac:dyDescent="0.2">
      <c r="A729" s="27"/>
    </row>
    <row r="730" spans="1:1" x14ac:dyDescent="0.2">
      <c r="A730" s="27"/>
    </row>
    <row r="731" spans="1:1" x14ac:dyDescent="0.2">
      <c r="A731" s="27"/>
    </row>
    <row r="732" spans="1:1" x14ac:dyDescent="0.2">
      <c r="A732" s="27"/>
    </row>
    <row r="733" spans="1:1" x14ac:dyDescent="0.2">
      <c r="A733" s="27"/>
    </row>
    <row r="734" spans="1:1" x14ac:dyDescent="0.2">
      <c r="A734" s="27"/>
    </row>
    <row r="735" spans="1:1" x14ac:dyDescent="0.2">
      <c r="A735" s="27"/>
    </row>
    <row r="736" spans="1:1" x14ac:dyDescent="0.2">
      <c r="A736" s="27"/>
    </row>
    <row r="737" spans="1:1" x14ac:dyDescent="0.2">
      <c r="A737" s="27"/>
    </row>
    <row r="738" spans="1:1" x14ac:dyDescent="0.2">
      <c r="A738" s="27"/>
    </row>
    <row r="739" spans="1:1" x14ac:dyDescent="0.2">
      <c r="A739" s="27"/>
    </row>
    <row r="740" spans="1:1" x14ac:dyDescent="0.2">
      <c r="A740" s="27"/>
    </row>
    <row r="741" spans="1:1" x14ac:dyDescent="0.2">
      <c r="A741" s="27"/>
    </row>
    <row r="742" spans="1:1" x14ac:dyDescent="0.2">
      <c r="A742" s="27"/>
    </row>
    <row r="743" spans="1:1" x14ac:dyDescent="0.2">
      <c r="A743" s="27"/>
    </row>
    <row r="744" spans="1:1" x14ac:dyDescent="0.2">
      <c r="A744" s="27"/>
    </row>
    <row r="745" spans="1:1" x14ac:dyDescent="0.2">
      <c r="A745" s="27"/>
    </row>
    <row r="746" spans="1:1" x14ac:dyDescent="0.2">
      <c r="A746" s="27"/>
    </row>
    <row r="747" spans="1:1" x14ac:dyDescent="0.2">
      <c r="A747" s="27"/>
    </row>
    <row r="748" spans="1:1" x14ac:dyDescent="0.2">
      <c r="A748" s="27"/>
    </row>
    <row r="749" spans="1:1" x14ac:dyDescent="0.2">
      <c r="A749" s="27"/>
    </row>
    <row r="750" spans="1:1" x14ac:dyDescent="0.2">
      <c r="A750" s="27"/>
    </row>
    <row r="751" spans="1:1" x14ac:dyDescent="0.2">
      <c r="A751" s="27"/>
    </row>
    <row r="752" spans="1:1" x14ac:dyDescent="0.2">
      <c r="A752" s="27"/>
    </row>
    <row r="753" spans="1:1" x14ac:dyDescent="0.2">
      <c r="A753" s="27"/>
    </row>
    <row r="754" spans="1:1" x14ac:dyDescent="0.2">
      <c r="A754" s="27"/>
    </row>
    <row r="755" spans="1:1" x14ac:dyDescent="0.2">
      <c r="A755" s="27"/>
    </row>
    <row r="756" spans="1:1" x14ac:dyDescent="0.2">
      <c r="A756" s="27"/>
    </row>
    <row r="757" spans="1:1" x14ac:dyDescent="0.2">
      <c r="A757" s="27"/>
    </row>
    <row r="758" spans="1:1" x14ac:dyDescent="0.2">
      <c r="A758" s="27"/>
    </row>
    <row r="759" spans="1:1" x14ac:dyDescent="0.2">
      <c r="A759" s="27"/>
    </row>
    <row r="760" spans="1:1" x14ac:dyDescent="0.2">
      <c r="A760" s="27"/>
    </row>
    <row r="761" spans="1:1" x14ac:dyDescent="0.2">
      <c r="A761" s="27"/>
    </row>
    <row r="762" spans="1:1" x14ac:dyDescent="0.2">
      <c r="A762" s="27"/>
    </row>
    <row r="763" spans="1:1" x14ac:dyDescent="0.2">
      <c r="A763" s="27"/>
    </row>
    <row r="764" spans="1:1" x14ac:dyDescent="0.2">
      <c r="A764" s="27"/>
    </row>
    <row r="765" spans="1:1" x14ac:dyDescent="0.2">
      <c r="A765" s="27"/>
    </row>
    <row r="766" spans="1:1" x14ac:dyDescent="0.2">
      <c r="A766" s="27"/>
    </row>
    <row r="767" spans="1:1" x14ac:dyDescent="0.2">
      <c r="A767" s="27"/>
    </row>
    <row r="768" spans="1:1" x14ac:dyDescent="0.2">
      <c r="A768" s="27"/>
    </row>
    <row r="769" spans="1:1" x14ac:dyDescent="0.2">
      <c r="A769" s="27"/>
    </row>
    <row r="770" spans="1:1" x14ac:dyDescent="0.2">
      <c r="A770" s="27"/>
    </row>
    <row r="771" spans="1:1" x14ac:dyDescent="0.2">
      <c r="A771" s="27"/>
    </row>
    <row r="772" spans="1:1" x14ac:dyDescent="0.2">
      <c r="A772" s="27"/>
    </row>
    <row r="773" spans="1:1" x14ac:dyDescent="0.2">
      <c r="A773" s="27"/>
    </row>
    <row r="774" spans="1:1" x14ac:dyDescent="0.2">
      <c r="A774" s="27"/>
    </row>
    <row r="775" spans="1:1" x14ac:dyDescent="0.2">
      <c r="A775" s="27"/>
    </row>
    <row r="776" spans="1:1" x14ac:dyDescent="0.2">
      <c r="A776" s="27"/>
    </row>
    <row r="777" spans="1:1" x14ac:dyDescent="0.2">
      <c r="A777" s="27"/>
    </row>
    <row r="778" spans="1:1" x14ac:dyDescent="0.2">
      <c r="A778" s="27"/>
    </row>
    <row r="779" spans="1:1" x14ac:dyDescent="0.2">
      <c r="A779" s="27"/>
    </row>
    <row r="780" spans="1:1" x14ac:dyDescent="0.2">
      <c r="A780" s="27"/>
    </row>
    <row r="781" spans="1:1" x14ac:dyDescent="0.2">
      <c r="A781" s="27"/>
    </row>
    <row r="782" spans="1:1" x14ac:dyDescent="0.2">
      <c r="A782" s="27"/>
    </row>
    <row r="783" spans="1:1" x14ac:dyDescent="0.2">
      <c r="A783" s="27"/>
    </row>
    <row r="784" spans="1:1" x14ac:dyDescent="0.2">
      <c r="A784" s="27"/>
    </row>
    <row r="785" spans="1:1" x14ac:dyDescent="0.2">
      <c r="A785" s="27"/>
    </row>
    <row r="786" spans="1:1" x14ac:dyDescent="0.2">
      <c r="A786" s="27"/>
    </row>
    <row r="787" spans="1:1" x14ac:dyDescent="0.2">
      <c r="A787" s="27"/>
    </row>
    <row r="788" spans="1:1" x14ac:dyDescent="0.2">
      <c r="A788" s="27"/>
    </row>
    <row r="789" spans="1:1" x14ac:dyDescent="0.2">
      <c r="A789" s="27"/>
    </row>
    <row r="790" spans="1:1" x14ac:dyDescent="0.2">
      <c r="A790" s="27"/>
    </row>
    <row r="791" spans="1:1" x14ac:dyDescent="0.2">
      <c r="A791" s="27"/>
    </row>
    <row r="792" spans="1:1" x14ac:dyDescent="0.2">
      <c r="A792" s="27"/>
    </row>
    <row r="793" spans="1:1" x14ac:dyDescent="0.2">
      <c r="A793" s="27"/>
    </row>
    <row r="794" spans="1:1" x14ac:dyDescent="0.2">
      <c r="A794" s="27"/>
    </row>
    <row r="795" spans="1:1" x14ac:dyDescent="0.2">
      <c r="A795" s="27"/>
    </row>
    <row r="796" spans="1:1" x14ac:dyDescent="0.2">
      <c r="A796" s="27"/>
    </row>
    <row r="797" spans="1:1" x14ac:dyDescent="0.2">
      <c r="A797" s="27"/>
    </row>
    <row r="798" spans="1:1" x14ac:dyDescent="0.2">
      <c r="A798" s="27"/>
    </row>
    <row r="799" spans="1:1" x14ac:dyDescent="0.2">
      <c r="A799" s="27"/>
    </row>
    <row r="800" spans="1:1" x14ac:dyDescent="0.2">
      <c r="A800" s="27"/>
    </row>
    <row r="801" spans="1:1" x14ac:dyDescent="0.2">
      <c r="A801" s="27"/>
    </row>
    <row r="802" spans="1:1" x14ac:dyDescent="0.2">
      <c r="A802" s="27"/>
    </row>
    <row r="803" spans="1:1" x14ac:dyDescent="0.2">
      <c r="A803" s="27"/>
    </row>
    <row r="804" spans="1:1" x14ac:dyDescent="0.2">
      <c r="A804" s="27"/>
    </row>
    <row r="805" spans="1:1" x14ac:dyDescent="0.2">
      <c r="A805" s="27"/>
    </row>
    <row r="806" spans="1:1" x14ac:dyDescent="0.2">
      <c r="A806" s="27"/>
    </row>
    <row r="807" spans="1:1" x14ac:dyDescent="0.2">
      <c r="A807" s="27"/>
    </row>
    <row r="808" spans="1:1" x14ac:dyDescent="0.2">
      <c r="A808" s="27"/>
    </row>
    <row r="809" spans="1:1" x14ac:dyDescent="0.2">
      <c r="A809" s="27"/>
    </row>
    <row r="810" spans="1:1" x14ac:dyDescent="0.2">
      <c r="A810" s="27"/>
    </row>
    <row r="811" spans="1:1" x14ac:dyDescent="0.2">
      <c r="A811" s="27"/>
    </row>
    <row r="812" spans="1:1" x14ac:dyDescent="0.2">
      <c r="A812" s="27"/>
    </row>
    <row r="813" spans="1:1" x14ac:dyDescent="0.2">
      <c r="A813" s="27"/>
    </row>
    <row r="814" spans="1:1" x14ac:dyDescent="0.2">
      <c r="A814" s="27"/>
    </row>
    <row r="815" spans="1:1" x14ac:dyDescent="0.2">
      <c r="A815" s="27"/>
    </row>
    <row r="816" spans="1:1" x14ac:dyDescent="0.2">
      <c r="A816" s="27"/>
    </row>
    <row r="817" spans="1:1" x14ac:dyDescent="0.2">
      <c r="A817" s="27"/>
    </row>
    <row r="818" spans="1:1" x14ac:dyDescent="0.2">
      <c r="A818" s="27"/>
    </row>
    <row r="819" spans="1:1" x14ac:dyDescent="0.2">
      <c r="A819" s="27"/>
    </row>
    <row r="820" spans="1:1" x14ac:dyDescent="0.2">
      <c r="A820" s="27"/>
    </row>
    <row r="821" spans="1:1" x14ac:dyDescent="0.2">
      <c r="A821" s="27"/>
    </row>
    <row r="822" spans="1:1" x14ac:dyDescent="0.2">
      <c r="A822" s="27"/>
    </row>
    <row r="823" spans="1:1" x14ac:dyDescent="0.2">
      <c r="A823" s="27"/>
    </row>
    <row r="824" spans="1:1" x14ac:dyDescent="0.2">
      <c r="A824" s="27"/>
    </row>
    <row r="825" spans="1:1" x14ac:dyDescent="0.2">
      <c r="A825" s="27"/>
    </row>
    <row r="826" spans="1:1" x14ac:dyDescent="0.2">
      <c r="A826" s="27"/>
    </row>
    <row r="827" spans="1:1" x14ac:dyDescent="0.2">
      <c r="A827" s="27"/>
    </row>
    <row r="828" spans="1:1" x14ac:dyDescent="0.2">
      <c r="A828" s="27"/>
    </row>
    <row r="829" spans="1:1" x14ac:dyDescent="0.2">
      <c r="A829" s="27"/>
    </row>
    <row r="830" spans="1:1" x14ac:dyDescent="0.2">
      <c r="A830" s="27"/>
    </row>
    <row r="831" spans="1:1" x14ac:dyDescent="0.2">
      <c r="A831" s="27"/>
    </row>
    <row r="832" spans="1:1" x14ac:dyDescent="0.2">
      <c r="A832" s="27"/>
    </row>
    <row r="833" spans="1:1" x14ac:dyDescent="0.2">
      <c r="A833" s="27"/>
    </row>
    <row r="834" spans="1:1" x14ac:dyDescent="0.2">
      <c r="A834" s="27"/>
    </row>
    <row r="835" spans="1:1" x14ac:dyDescent="0.2">
      <c r="A835" s="27"/>
    </row>
    <row r="836" spans="1:1" x14ac:dyDescent="0.2">
      <c r="A836" s="27"/>
    </row>
    <row r="837" spans="1:1" x14ac:dyDescent="0.2">
      <c r="A837" s="27"/>
    </row>
    <row r="838" spans="1:1" x14ac:dyDescent="0.2">
      <c r="A838" s="27"/>
    </row>
    <row r="839" spans="1:1" x14ac:dyDescent="0.2">
      <c r="A839" s="27"/>
    </row>
    <row r="840" spans="1:1" x14ac:dyDescent="0.2">
      <c r="A840" s="27"/>
    </row>
    <row r="841" spans="1:1" x14ac:dyDescent="0.2">
      <c r="A841" s="27"/>
    </row>
    <row r="842" spans="1:1" x14ac:dyDescent="0.2">
      <c r="A842" s="27"/>
    </row>
    <row r="843" spans="1:1" x14ac:dyDescent="0.2">
      <c r="A843" s="27"/>
    </row>
    <row r="844" spans="1:1" x14ac:dyDescent="0.2">
      <c r="A844" s="27"/>
    </row>
    <row r="845" spans="1:1" x14ac:dyDescent="0.2">
      <c r="A845" s="27"/>
    </row>
    <row r="846" spans="1:1" x14ac:dyDescent="0.2">
      <c r="A846" s="27"/>
    </row>
    <row r="847" spans="1:1" x14ac:dyDescent="0.2">
      <c r="A847" s="27"/>
    </row>
    <row r="848" spans="1:1" x14ac:dyDescent="0.2">
      <c r="A848" s="27"/>
    </row>
    <row r="849" spans="1:1" x14ac:dyDescent="0.2">
      <c r="A849" s="27"/>
    </row>
    <row r="850" spans="1:1" x14ac:dyDescent="0.2">
      <c r="A850" s="27"/>
    </row>
    <row r="851" spans="1:1" x14ac:dyDescent="0.2">
      <c r="A851" s="27"/>
    </row>
    <row r="852" spans="1:1" x14ac:dyDescent="0.2">
      <c r="A852" s="27"/>
    </row>
    <row r="853" spans="1:1" x14ac:dyDescent="0.2">
      <c r="A853" s="27"/>
    </row>
    <row r="854" spans="1:1" x14ac:dyDescent="0.2">
      <c r="A854" s="27"/>
    </row>
    <row r="855" spans="1:1" x14ac:dyDescent="0.2">
      <c r="A855" s="27"/>
    </row>
    <row r="856" spans="1:1" x14ac:dyDescent="0.2">
      <c r="A856" s="27"/>
    </row>
    <row r="857" spans="1:1" x14ac:dyDescent="0.2">
      <c r="A857" s="27"/>
    </row>
    <row r="858" spans="1:1" x14ac:dyDescent="0.2">
      <c r="A858" s="27"/>
    </row>
    <row r="859" spans="1:1" x14ac:dyDescent="0.2">
      <c r="A859" s="27"/>
    </row>
    <row r="860" spans="1:1" x14ac:dyDescent="0.2">
      <c r="A860" s="27"/>
    </row>
    <row r="861" spans="1:1" x14ac:dyDescent="0.2">
      <c r="A861" s="27"/>
    </row>
    <row r="862" spans="1:1" x14ac:dyDescent="0.2">
      <c r="A862" s="27"/>
    </row>
    <row r="863" spans="1:1" x14ac:dyDescent="0.2">
      <c r="A863" s="27"/>
    </row>
    <row r="864" spans="1:1" x14ac:dyDescent="0.2">
      <c r="A864" s="27"/>
    </row>
    <row r="865" spans="1:1" x14ac:dyDescent="0.2">
      <c r="A865" s="27"/>
    </row>
    <row r="866" spans="1:1" x14ac:dyDescent="0.2">
      <c r="A866" s="27"/>
    </row>
    <row r="867" spans="1:1" x14ac:dyDescent="0.2">
      <c r="A867" s="27"/>
    </row>
    <row r="868" spans="1:1" x14ac:dyDescent="0.2">
      <c r="A868" s="27"/>
    </row>
    <row r="869" spans="1:1" x14ac:dyDescent="0.2">
      <c r="A869" s="27"/>
    </row>
    <row r="870" spans="1:1" x14ac:dyDescent="0.2">
      <c r="A870" s="27"/>
    </row>
    <row r="871" spans="1:1" x14ac:dyDescent="0.2">
      <c r="A871" s="27"/>
    </row>
    <row r="872" spans="1:1" x14ac:dyDescent="0.2">
      <c r="A872" s="27"/>
    </row>
    <row r="873" spans="1:1" x14ac:dyDescent="0.2">
      <c r="A873" s="27"/>
    </row>
    <row r="874" spans="1:1" x14ac:dyDescent="0.2">
      <c r="A874" s="27"/>
    </row>
    <row r="875" spans="1:1" x14ac:dyDescent="0.2">
      <c r="A875" s="27"/>
    </row>
    <row r="876" spans="1:1" x14ac:dyDescent="0.2">
      <c r="A876" s="27"/>
    </row>
    <row r="877" spans="1:1" x14ac:dyDescent="0.2">
      <c r="A877" s="27"/>
    </row>
    <row r="878" spans="1:1" x14ac:dyDescent="0.2">
      <c r="A878" s="27"/>
    </row>
    <row r="879" spans="1:1" x14ac:dyDescent="0.2">
      <c r="A879" s="27"/>
    </row>
    <row r="880" spans="1:1" x14ac:dyDescent="0.2">
      <c r="A880" s="27"/>
    </row>
    <row r="881" spans="1:1" x14ac:dyDescent="0.2">
      <c r="A881" s="27"/>
    </row>
    <row r="882" spans="1:1" x14ac:dyDescent="0.2">
      <c r="A882" s="27"/>
    </row>
    <row r="883" spans="1:1" x14ac:dyDescent="0.2">
      <c r="A883" s="27"/>
    </row>
    <row r="884" spans="1:1" x14ac:dyDescent="0.2">
      <c r="A884" s="27"/>
    </row>
    <row r="885" spans="1:1" x14ac:dyDescent="0.2">
      <c r="A885" s="27"/>
    </row>
    <row r="886" spans="1:1" x14ac:dyDescent="0.2">
      <c r="A886" s="27"/>
    </row>
    <row r="887" spans="1:1" x14ac:dyDescent="0.2">
      <c r="A887" s="27"/>
    </row>
    <row r="888" spans="1:1" x14ac:dyDescent="0.2">
      <c r="A888" s="27"/>
    </row>
    <row r="889" spans="1:1" x14ac:dyDescent="0.2">
      <c r="A889" s="27"/>
    </row>
    <row r="890" spans="1:1" x14ac:dyDescent="0.2">
      <c r="A890" s="27"/>
    </row>
    <row r="891" spans="1:1" x14ac:dyDescent="0.2">
      <c r="A891" s="27"/>
    </row>
    <row r="892" spans="1:1" x14ac:dyDescent="0.2">
      <c r="A892" s="27"/>
    </row>
    <row r="893" spans="1:1" x14ac:dyDescent="0.2">
      <c r="A893" s="27"/>
    </row>
    <row r="894" spans="1:1" x14ac:dyDescent="0.2">
      <c r="A894" s="27"/>
    </row>
    <row r="895" spans="1:1" x14ac:dyDescent="0.2">
      <c r="A895" s="27"/>
    </row>
    <row r="896" spans="1:1" x14ac:dyDescent="0.2">
      <c r="A896" s="27"/>
    </row>
    <row r="897" spans="1:1" x14ac:dyDescent="0.2">
      <c r="A897" s="27"/>
    </row>
    <row r="898" spans="1:1" x14ac:dyDescent="0.2">
      <c r="A898" s="27"/>
    </row>
    <row r="899" spans="1:1" x14ac:dyDescent="0.2">
      <c r="A899" s="27"/>
    </row>
    <row r="900" spans="1:1" x14ac:dyDescent="0.2">
      <c r="A900" s="27"/>
    </row>
    <row r="901" spans="1:1" x14ac:dyDescent="0.2">
      <c r="A901" s="27"/>
    </row>
    <row r="902" spans="1:1" x14ac:dyDescent="0.2">
      <c r="A902" s="27"/>
    </row>
    <row r="903" spans="1:1" x14ac:dyDescent="0.2">
      <c r="A903" s="27"/>
    </row>
    <row r="904" spans="1:1" x14ac:dyDescent="0.2">
      <c r="A904" s="27"/>
    </row>
    <row r="905" spans="1:1" x14ac:dyDescent="0.2">
      <c r="A905" s="27"/>
    </row>
    <row r="906" spans="1:1" x14ac:dyDescent="0.2">
      <c r="A906" s="27"/>
    </row>
    <row r="907" spans="1:1" x14ac:dyDescent="0.2">
      <c r="A907" s="27"/>
    </row>
    <row r="908" spans="1:1" x14ac:dyDescent="0.2">
      <c r="A908" s="27"/>
    </row>
    <row r="909" spans="1:1" x14ac:dyDescent="0.2">
      <c r="A909" s="27"/>
    </row>
    <row r="910" spans="1:1" x14ac:dyDescent="0.2">
      <c r="A910" s="27"/>
    </row>
    <row r="911" spans="1:1" x14ac:dyDescent="0.2">
      <c r="A911" s="27"/>
    </row>
    <row r="912" spans="1:1" x14ac:dyDescent="0.2">
      <c r="A912" s="27"/>
    </row>
    <row r="913" spans="1:1" x14ac:dyDescent="0.2">
      <c r="A913" s="27"/>
    </row>
    <row r="914" spans="1:1" x14ac:dyDescent="0.2">
      <c r="A914" s="27"/>
    </row>
    <row r="915" spans="1:1" x14ac:dyDescent="0.2">
      <c r="A915" s="27"/>
    </row>
    <row r="916" spans="1:1" x14ac:dyDescent="0.2">
      <c r="A916" s="27"/>
    </row>
    <row r="917" spans="1:1" x14ac:dyDescent="0.2">
      <c r="A917" s="27"/>
    </row>
    <row r="918" spans="1:1" x14ac:dyDescent="0.2">
      <c r="A918" s="27"/>
    </row>
    <row r="919" spans="1:1" x14ac:dyDescent="0.2">
      <c r="A919" s="27"/>
    </row>
    <row r="920" spans="1:1" x14ac:dyDescent="0.2">
      <c r="A920" s="27"/>
    </row>
    <row r="921" spans="1:1" x14ac:dyDescent="0.2">
      <c r="A921" s="27"/>
    </row>
    <row r="922" spans="1:1" x14ac:dyDescent="0.2">
      <c r="A922" s="27"/>
    </row>
    <row r="923" spans="1:1" x14ac:dyDescent="0.2">
      <c r="A923" s="27"/>
    </row>
    <row r="924" spans="1:1" x14ac:dyDescent="0.2">
      <c r="A924" s="27"/>
    </row>
    <row r="925" spans="1:1" x14ac:dyDescent="0.2">
      <c r="A925" s="27"/>
    </row>
    <row r="926" spans="1:1" x14ac:dyDescent="0.2">
      <c r="A926" s="27"/>
    </row>
    <row r="927" spans="1:1" x14ac:dyDescent="0.2">
      <c r="A927" s="27"/>
    </row>
    <row r="928" spans="1:1" x14ac:dyDescent="0.2">
      <c r="A928" s="27"/>
    </row>
    <row r="929" spans="1:1" x14ac:dyDescent="0.2">
      <c r="A929" s="27"/>
    </row>
    <row r="930" spans="1:1" x14ac:dyDescent="0.2">
      <c r="A930" s="27"/>
    </row>
    <row r="931" spans="1:1" x14ac:dyDescent="0.2">
      <c r="A931" s="27"/>
    </row>
    <row r="932" spans="1:1" x14ac:dyDescent="0.2">
      <c r="A932" s="27"/>
    </row>
    <row r="933" spans="1:1" x14ac:dyDescent="0.2">
      <c r="A933" s="27"/>
    </row>
    <row r="934" spans="1:1" x14ac:dyDescent="0.2">
      <c r="A934" s="27"/>
    </row>
    <row r="935" spans="1:1" x14ac:dyDescent="0.2">
      <c r="A935" s="27"/>
    </row>
    <row r="936" spans="1:1" x14ac:dyDescent="0.2">
      <c r="A936" s="27"/>
    </row>
    <row r="937" spans="1:1" x14ac:dyDescent="0.2">
      <c r="A937" s="27"/>
    </row>
    <row r="938" spans="1:1" x14ac:dyDescent="0.2">
      <c r="A938" s="27"/>
    </row>
    <row r="939" spans="1:1" x14ac:dyDescent="0.2">
      <c r="A939" s="27"/>
    </row>
    <row r="940" spans="1:1" x14ac:dyDescent="0.2">
      <c r="A940" s="27"/>
    </row>
    <row r="941" spans="1:1" x14ac:dyDescent="0.2">
      <c r="A941" s="27"/>
    </row>
    <row r="942" spans="1:1" x14ac:dyDescent="0.2">
      <c r="A942" s="27"/>
    </row>
    <row r="943" spans="1:1" x14ac:dyDescent="0.2">
      <c r="A943" s="27"/>
    </row>
    <row r="944" spans="1:1" x14ac:dyDescent="0.2">
      <c r="A944" s="27"/>
    </row>
    <row r="945" spans="1:1" x14ac:dyDescent="0.2">
      <c r="A945" s="27"/>
    </row>
    <row r="946" spans="1:1" x14ac:dyDescent="0.2">
      <c r="A946" s="27"/>
    </row>
    <row r="947" spans="1:1" x14ac:dyDescent="0.2">
      <c r="A947" s="27"/>
    </row>
    <row r="948" spans="1:1" x14ac:dyDescent="0.2">
      <c r="A948" s="27"/>
    </row>
    <row r="949" spans="1:1" x14ac:dyDescent="0.2">
      <c r="A949" s="27"/>
    </row>
    <row r="950" spans="1:1" x14ac:dyDescent="0.2">
      <c r="A950" s="27"/>
    </row>
    <row r="951" spans="1:1" x14ac:dyDescent="0.2">
      <c r="A951" s="27"/>
    </row>
    <row r="952" spans="1:1" x14ac:dyDescent="0.2">
      <c r="A952" s="27"/>
    </row>
    <row r="953" spans="1:1" x14ac:dyDescent="0.2">
      <c r="A953" s="27"/>
    </row>
    <row r="954" spans="1:1" x14ac:dyDescent="0.2">
      <c r="A954" s="27"/>
    </row>
    <row r="955" spans="1:1" x14ac:dyDescent="0.2">
      <c r="A955" s="27"/>
    </row>
    <row r="956" spans="1:1" x14ac:dyDescent="0.2">
      <c r="A956" s="27"/>
    </row>
    <row r="957" spans="1:1" x14ac:dyDescent="0.2">
      <c r="A957" s="27"/>
    </row>
    <row r="958" spans="1:1" x14ac:dyDescent="0.2">
      <c r="A958" s="27"/>
    </row>
    <row r="959" spans="1:1" x14ac:dyDescent="0.2">
      <c r="A959" s="27"/>
    </row>
    <row r="960" spans="1:1" x14ac:dyDescent="0.2">
      <c r="A960" s="27"/>
    </row>
    <row r="961" spans="1:1" x14ac:dyDescent="0.2">
      <c r="A961" s="27"/>
    </row>
    <row r="962" spans="1:1" x14ac:dyDescent="0.2">
      <c r="A962" s="27"/>
    </row>
    <row r="963" spans="1:1" x14ac:dyDescent="0.2">
      <c r="A963" s="27"/>
    </row>
    <row r="964" spans="1:1" x14ac:dyDescent="0.2">
      <c r="A964" s="27"/>
    </row>
    <row r="965" spans="1:1" x14ac:dyDescent="0.2">
      <c r="A965" s="27"/>
    </row>
    <row r="966" spans="1:1" x14ac:dyDescent="0.2">
      <c r="A966" s="27"/>
    </row>
    <row r="967" spans="1:1" x14ac:dyDescent="0.2">
      <c r="A967" s="27"/>
    </row>
    <row r="968" spans="1:1" x14ac:dyDescent="0.2">
      <c r="A968" s="27"/>
    </row>
    <row r="969" spans="1:1" x14ac:dyDescent="0.2">
      <c r="A969" s="27"/>
    </row>
    <row r="970" spans="1:1" x14ac:dyDescent="0.2">
      <c r="A970" s="27"/>
    </row>
    <row r="971" spans="1:1" x14ac:dyDescent="0.2">
      <c r="A971" s="27"/>
    </row>
    <row r="972" spans="1:1" x14ac:dyDescent="0.2">
      <c r="A972" s="27"/>
    </row>
    <row r="973" spans="1:1" x14ac:dyDescent="0.2">
      <c r="A973" s="27"/>
    </row>
    <row r="974" spans="1:1" x14ac:dyDescent="0.2">
      <c r="A974" s="27"/>
    </row>
    <row r="975" spans="1:1" x14ac:dyDescent="0.2">
      <c r="A975" s="27"/>
    </row>
    <row r="976" spans="1:1" x14ac:dyDescent="0.2">
      <c r="A976" s="27"/>
    </row>
    <row r="977" spans="1:1" x14ac:dyDescent="0.2">
      <c r="A977" s="27"/>
    </row>
    <row r="978" spans="1:1" x14ac:dyDescent="0.2">
      <c r="A978" s="27"/>
    </row>
    <row r="979" spans="1:1" x14ac:dyDescent="0.2">
      <c r="A979" s="27"/>
    </row>
    <row r="980" spans="1:1" x14ac:dyDescent="0.2">
      <c r="A980" s="27"/>
    </row>
    <row r="981" spans="1:1" x14ac:dyDescent="0.2">
      <c r="A981" s="27"/>
    </row>
    <row r="982" spans="1:1" x14ac:dyDescent="0.2">
      <c r="A982" s="27"/>
    </row>
    <row r="983" spans="1:1" x14ac:dyDescent="0.2">
      <c r="A983" s="27"/>
    </row>
    <row r="984" spans="1:1" x14ac:dyDescent="0.2">
      <c r="A984" s="27"/>
    </row>
    <row r="985" spans="1:1" x14ac:dyDescent="0.2">
      <c r="A985" s="27"/>
    </row>
    <row r="986" spans="1:1" x14ac:dyDescent="0.2">
      <c r="A986" s="27"/>
    </row>
    <row r="987" spans="1:1" x14ac:dyDescent="0.2">
      <c r="A987" s="27"/>
    </row>
    <row r="988" spans="1:1" x14ac:dyDescent="0.2">
      <c r="A988" s="27"/>
    </row>
    <row r="989" spans="1:1" x14ac:dyDescent="0.2">
      <c r="A989" s="27"/>
    </row>
    <row r="990" spans="1:1" x14ac:dyDescent="0.2">
      <c r="A990" s="27"/>
    </row>
    <row r="991" spans="1:1" x14ac:dyDescent="0.2">
      <c r="A991" s="27"/>
    </row>
    <row r="992" spans="1:1" x14ac:dyDescent="0.2">
      <c r="A992" s="27"/>
    </row>
    <row r="993" spans="1:1" x14ac:dyDescent="0.2">
      <c r="A993" s="27"/>
    </row>
    <row r="994" spans="1:1" x14ac:dyDescent="0.2">
      <c r="A994" s="27"/>
    </row>
    <row r="995" spans="1:1" x14ac:dyDescent="0.2">
      <c r="A995" s="27"/>
    </row>
    <row r="996" spans="1:1" x14ac:dyDescent="0.2">
      <c r="A996" s="27"/>
    </row>
    <row r="997" spans="1:1" x14ac:dyDescent="0.2">
      <c r="A997" s="27"/>
    </row>
    <row r="998" spans="1:1" x14ac:dyDescent="0.2">
      <c r="A998" s="27"/>
    </row>
    <row r="999" spans="1:1" x14ac:dyDescent="0.2">
      <c r="A999" s="27"/>
    </row>
    <row r="1000" spans="1:1" x14ac:dyDescent="0.2">
      <c r="A1000" s="27"/>
    </row>
    <row r="1001" spans="1:1" x14ac:dyDescent="0.2">
      <c r="A1001" s="27"/>
    </row>
    <row r="1002" spans="1:1" x14ac:dyDescent="0.2">
      <c r="A1002" s="27"/>
    </row>
    <row r="1003" spans="1:1" x14ac:dyDescent="0.2">
      <c r="A1003" s="27"/>
    </row>
    <row r="1004" spans="1:1" x14ac:dyDescent="0.2">
      <c r="A1004" s="27"/>
    </row>
    <row r="1005" spans="1:1" x14ac:dyDescent="0.2">
      <c r="A1005" s="27"/>
    </row>
    <row r="1006" spans="1:1" x14ac:dyDescent="0.2">
      <c r="A1006" s="27"/>
    </row>
    <row r="1007" spans="1:1" x14ac:dyDescent="0.2">
      <c r="A1007" s="27"/>
    </row>
    <row r="1008" spans="1:1" x14ac:dyDescent="0.2">
      <c r="A1008" s="27"/>
    </row>
    <row r="1009" spans="1:1" x14ac:dyDescent="0.2">
      <c r="A1009" s="27"/>
    </row>
    <row r="1010" spans="1:1" x14ac:dyDescent="0.2">
      <c r="A1010" s="27"/>
    </row>
    <row r="1011" spans="1:1" x14ac:dyDescent="0.2">
      <c r="A1011" s="27"/>
    </row>
    <row r="1012" spans="1:1" x14ac:dyDescent="0.2">
      <c r="A1012" s="27"/>
    </row>
    <row r="1013" spans="1:1" x14ac:dyDescent="0.2">
      <c r="A1013" s="27"/>
    </row>
    <row r="1014" spans="1:1" x14ac:dyDescent="0.2">
      <c r="A1014" s="27"/>
    </row>
    <row r="1015" spans="1:1" x14ac:dyDescent="0.2">
      <c r="A1015" s="27"/>
    </row>
    <row r="1016" spans="1:1" x14ac:dyDescent="0.2">
      <c r="A1016" s="27"/>
    </row>
    <row r="1017" spans="1:1" x14ac:dyDescent="0.2">
      <c r="A1017" s="27"/>
    </row>
    <row r="1018" spans="1:1" x14ac:dyDescent="0.2">
      <c r="A1018" s="27"/>
    </row>
    <row r="1019" spans="1:1" x14ac:dyDescent="0.2">
      <c r="A1019" s="27"/>
    </row>
    <row r="1020" spans="1:1" x14ac:dyDescent="0.2">
      <c r="A1020" s="27"/>
    </row>
    <row r="1021" spans="1:1" x14ac:dyDescent="0.2">
      <c r="A1021" s="27"/>
    </row>
    <row r="1022" spans="1:1" x14ac:dyDescent="0.2">
      <c r="A1022" s="27"/>
    </row>
    <row r="1023" spans="1:1" x14ac:dyDescent="0.2">
      <c r="A1023" s="27"/>
    </row>
    <row r="1024" spans="1:1" x14ac:dyDescent="0.2">
      <c r="A1024" s="27"/>
    </row>
    <row r="1025" spans="1:1" x14ac:dyDescent="0.2">
      <c r="A1025" s="27"/>
    </row>
    <row r="1026" spans="1:1" x14ac:dyDescent="0.2">
      <c r="A1026" s="27"/>
    </row>
    <row r="1027" spans="1:1" x14ac:dyDescent="0.2">
      <c r="A1027" s="27"/>
    </row>
    <row r="1028" spans="1:1" x14ac:dyDescent="0.2">
      <c r="A1028" s="27"/>
    </row>
    <row r="1029" spans="1:1" x14ac:dyDescent="0.2">
      <c r="A1029" s="27"/>
    </row>
    <row r="1030" spans="1:1" x14ac:dyDescent="0.2">
      <c r="A1030" s="27"/>
    </row>
    <row r="1031" spans="1:1" x14ac:dyDescent="0.2">
      <c r="A1031" s="27"/>
    </row>
    <row r="1032" spans="1:1" x14ac:dyDescent="0.2">
      <c r="A1032" s="27"/>
    </row>
    <row r="1033" spans="1:1" x14ac:dyDescent="0.2">
      <c r="A1033" s="27"/>
    </row>
    <row r="1034" spans="1:1" x14ac:dyDescent="0.2">
      <c r="A1034" s="27"/>
    </row>
    <row r="1035" spans="1:1" x14ac:dyDescent="0.2">
      <c r="A1035" s="27"/>
    </row>
    <row r="1036" spans="1:1" x14ac:dyDescent="0.2">
      <c r="A1036" s="27"/>
    </row>
    <row r="1037" spans="1:1" x14ac:dyDescent="0.2">
      <c r="A1037" s="27"/>
    </row>
    <row r="1038" spans="1:1" x14ac:dyDescent="0.2">
      <c r="A1038" s="27"/>
    </row>
    <row r="1039" spans="1:1" x14ac:dyDescent="0.2">
      <c r="A1039" s="27"/>
    </row>
    <row r="1040" spans="1:1" x14ac:dyDescent="0.2">
      <c r="A1040" s="27"/>
    </row>
    <row r="1041" spans="1:1" x14ac:dyDescent="0.2">
      <c r="A1041" s="27"/>
    </row>
    <row r="1042" spans="1:1" x14ac:dyDescent="0.2">
      <c r="A1042" s="27"/>
    </row>
    <row r="1043" spans="1:1" x14ac:dyDescent="0.2">
      <c r="A1043" s="27"/>
    </row>
    <row r="1044" spans="1:1" x14ac:dyDescent="0.2">
      <c r="A1044" s="27"/>
    </row>
    <row r="1045" spans="1:1" x14ac:dyDescent="0.2">
      <c r="A1045" s="27"/>
    </row>
    <row r="1046" spans="1:1" x14ac:dyDescent="0.2">
      <c r="A1046" s="27"/>
    </row>
    <row r="1047" spans="1:1" x14ac:dyDescent="0.2">
      <c r="A1047" s="27"/>
    </row>
    <row r="1048" spans="1:1" x14ac:dyDescent="0.2">
      <c r="A1048" s="27"/>
    </row>
    <row r="1049" spans="1:1" x14ac:dyDescent="0.2">
      <c r="A1049" s="27"/>
    </row>
    <row r="1050" spans="1:1" x14ac:dyDescent="0.2">
      <c r="A1050" s="27"/>
    </row>
    <row r="1051" spans="1:1" x14ac:dyDescent="0.2">
      <c r="A1051" s="27"/>
    </row>
    <row r="1052" spans="1:1" x14ac:dyDescent="0.2">
      <c r="A1052" s="27"/>
    </row>
    <row r="1053" spans="1:1" x14ac:dyDescent="0.2">
      <c r="A1053" s="27"/>
    </row>
    <row r="1054" spans="1:1" x14ac:dyDescent="0.2">
      <c r="A1054" s="27"/>
    </row>
    <row r="1055" spans="1:1" x14ac:dyDescent="0.2">
      <c r="A1055" s="27"/>
    </row>
    <row r="1056" spans="1:1" x14ac:dyDescent="0.2">
      <c r="A1056" s="27"/>
    </row>
    <row r="1057" spans="1:1" x14ac:dyDescent="0.2">
      <c r="A1057" s="27"/>
    </row>
    <row r="1058" spans="1:1" x14ac:dyDescent="0.2">
      <c r="A1058" s="27"/>
    </row>
    <row r="1059" spans="1:1" x14ac:dyDescent="0.2">
      <c r="A1059" s="27"/>
    </row>
    <row r="1060" spans="1:1" x14ac:dyDescent="0.2">
      <c r="A1060" s="27"/>
    </row>
    <row r="1061" spans="1:1" x14ac:dyDescent="0.2">
      <c r="A1061" s="27"/>
    </row>
    <row r="1062" spans="1:1" x14ac:dyDescent="0.2">
      <c r="A1062" s="27"/>
    </row>
    <row r="1063" spans="1:1" x14ac:dyDescent="0.2">
      <c r="A1063" s="27"/>
    </row>
    <row r="1064" spans="1:1" x14ac:dyDescent="0.2">
      <c r="A1064" s="27"/>
    </row>
    <row r="1065" spans="1:1" x14ac:dyDescent="0.2">
      <c r="A1065" s="27"/>
    </row>
    <row r="1066" spans="1:1" x14ac:dyDescent="0.2">
      <c r="A1066" s="27"/>
    </row>
    <row r="1067" spans="1:1" x14ac:dyDescent="0.2">
      <c r="A1067" s="27"/>
    </row>
    <row r="1068" spans="1:1" x14ac:dyDescent="0.2">
      <c r="A1068" s="27"/>
    </row>
    <row r="1069" spans="1:1" x14ac:dyDescent="0.2">
      <c r="A1069" s="27"/>
    </row>
    <row r="1070" spans="1:1" x14ac:dyDescent="0.2">
      <c r="A1070" s="27"/>
    </row>
    <row r="1071" spans="1:1" x14ac:dyDescent="0.2">
      <c r="A1071" s="27"/>
    </row>
    <row r="1072" spans="1:1" x14ac:dyDescent="0.2">
      <c r="A1072" s="27"/>
    </row>
    <row r="1073" spans="1:1" x14ac:dyDescent="0.2">
      <c r="A1073" s="27"/>
    </row>
    <row r="1074" spans="1:1" x14ac:dyDescent="0.2">
      <c r="A1074" s="27"/>
    </row>
    <row r="1075" spans="1:1" x14ac:dyDescent="0.2">
      <c r="A1075" s="27"/>
    </row>
    <row r="1076" spans="1:1" x14ac:dyDescent="0.2">
      <c r="A1076" s="27"/>
    </row>
    <row r="1077" spans="1:1" x14ac:dyDescent="0.2">
      <c r="A1077" s="27"/>
    </row>
    <row r="1078" spans="1:1" x14ac:dyDescent="0.2">
      <c r="A1078" s="27"/>
    </row>
    <row r="1079" spans="1:1" x14ac:dyDescent="0.2">
      <c r="A1079" s="27"/>
    </row>
    <row r="1080" spans="1:1" x14ac:dyDescent="0.2">
      <c r="A1080" s="27"/>
    </row>
    <row r="1081" spans="1:1" x14ac:dyDescent="0.2">
      <c r="A1081" s="27"/>
    </row>
    <row r="1082" spans="1:1" x14ac:dyDescent="0.2">
      <c r="A1082" s="27"/>
    </row>
    <row r="1083" spans="1:1" x14ac:dyDescent="0.2">
      <c r="A1083" s="27"/>
    </row>
    <row r="1084" spans="1:1" x14ac:dyDescent="0.2">
      <c r="A1084" s="27"/>
    </row>
    <row r="1085" spans="1:1" x14ac:dyDescent="0.2">
      <c r="A1085" s="27"/>
    </row>
    <row r="1086" spans="1:1" x14ac:dyDescent="0.2">
      <c r="A1086" s="27"/>
    </row>
    <row r="1087" spans="1:1" x14ac:dyDescent="0.2">
      <c r="A1087" s="27"/>
    </row>
    <row r="1088" spans="1:1" x14ac:dyDescent="0.2">
      <c r="A1088" s="27"/>
    </row>
    <row r="1089" spans="1:1" x14ac:dyDescent="0.2">
      <c r="A1089" s="27"/>
    </row>
    <row r="1090" spans="1:1" x14ac:dyDescent="0.2">
      <c r="A1090" s="27"/>
    </row>
    <row r="1091" spans="1:1" x14ac:dyDescent="0.2">
      <c r="A1091" s="27"/>
    </row>
    <row r="1092" spans="1:1" x14ac:dyDescent="0.2">
      <c r="A1092" s="27"/>
    </row>
    <row r="1093" spans="1:1" x14ac:dyDescent="0.2">
      <c r="A1093" s="27"/>
    </row>
    <row r="1094" spans="1:1" x14ac:dyDescent="0.2">
      <c r="A1094" s="27"/>
    </row>
    <row r="1095" spans="1:1" x14ac:dyDescent="0.2">
      <c r="A1095" s="27"/>
    </row>
    <row r="1096" spans="1:1" x14ac:dyDescent="0.2">
      <c r="A1096" s="27"/>
    </row>
    <row r="1097" spans="1:1" x14ac:dyDescent="0.2">
      <c r="A1097" s="27"/>
    </row>
    <row r="1098" spans="1:1" x14ac:dyDescent="0.2">
      <c r="A1098" s="27"/>
    </row>
    <row r="1099" spans="1:1" x14ac:dyDescent="0.2">
      <c r="A1099" s="27"/>
    </row>
    <row r="1100" spans="1:1" x14ac:dyDescent="0.2">
      <c r="A1100" s="27"/>
    </row>
    <row r="1101" spans="1:1" x14ac:dyDescent="0.2">
      <c r="A1101" s="27"/>
    </row>
    <row r="1102" spans="1:1" x14ac:dyDescent="0.2">
      <c r="A1102" s="27"/>
    </row>
    <row r="1103" spans="1:1" x14ac:dyDescent="0.2">
      <c r="A1103" s="27"/>
    </row>
    <row r="1104" spans="1:1" x14ac:dyDescent="0.2">
      <c r="A1104" s="27"/>
    </row>
    <row r="1105" spans="1:1" x14ac:dyDescent="0.2">
      <c r="A1105" s="27"/>
    </row>
    <row r="1106" spans="1:1" x14ac:dyDescent="0.2">
      <c r="A1106" s="27"/>
    </row>
    <row r="1107" spans="1:1" x14ac:dyDescent="0.2">
      <c r="A1107" s="27"/>
    </row>
    <row r="1108" spans="1:1" x14ac:dyDescent="0.2">
      <c r="A1108" s="27"/>
    </row>
    <row r="1109" spans="1:1" x14ac:dyDescent="0.2">
      <c r="A1109" s="27"/>
    </row>
    <row r="1110" spans="1:1" x14ac:dyDescent="0.2">
      <c r="A1110" s="27"/>
    </row>
    <row r="1111" spans="1:1" x14ac:dyDescent="0.2">
      <c r="A1111" s="27"/>
    </row>
    <row r="1112" spans="1:1" x14ac:dyDescent="0.2">
      <c r="A1112" s="27"/>
    </row>
    <row r="1113" spans="1:1" x14ac:dyDescent="0.2">
      <c r="A1113" s="27"/>
    </row>
    <row r="1114" spans="1:1" x14ac:dyDescent="0.2">
      <c r="A1114" s="27"/>
    </row>
    <row r="1115" spans="1:1" x14ac:dyDescent="0.2">
      <c r="A1115" s="27"/>
    </row>
    <row r="1116" spans="1:1" x14ac:dyDescent="0.2">
      <c r="A1116" s="27"/>
    </row>
    <row r="1117" spans="1:1" x14ac:dyDescent="0.2">
      <c r="A1117" s="27"/>
    </row>
    <row r="1118" spans="1:1" x14ac:dyDescent="0.2">
      <c r="A1118" s="27"/>
    </row>
    <row r="1119" spans="1:1" x14ac:dyDescent="0.2">
      <c r="A1119" s="27"/>
    </row>
    <row r="1120" spans="1:1" x14ac:dyDescent="0.2">
      <c r="A1120" s="27"/>
    </row>
    <row r="1121" spans="1:1" x14ac:dyDescent="0.2">
      <c r="A1121" s="27"/>
    </row>
    <row r="1122" spans="1:1" x14ac:dyDescent="0.2">
      <c r="A1122" s="27"/>
    </row>
    <row r="1123" spans="1:1" x14ac:dyDescent="0.2">
      <c r="A1123" s="27"/>
    </row>
    <row r="1124" spans="1:1" x14ac:dyDescent="0.2">
      <c r="A1124" s="27"/>
    </row>
    <row r="1125" spans="1:1" x14ac:dyDescent="0.2">
      <c r="A1125" s="27"/>
    </row>
    <row r="1126" spans="1:1" x14ac:dyDescent="0.2">
      <c r="A1126" s="27"/>
    </row>
    <row r="1127" spans="1:1" x14ac:dyDescent="0.2">
      <c r="A1127" s="27"/>
    </row>
    <row r="1128" spans="1:1" x14ac:dyDescent="0.2">
      <c r="A1128" s="27"/>
    </row>
    <row r="1129" spans="1:1" x14ac:dyDescent="0.2">
      <c r="A1129" s="27"/>
    </row>
    <row r="1130" spans="1:1" x14ac:dyDescent="0.2">
      <c r="A1130" s="27"/>
    </row>
    <row r="1131" spans="1:1" x14ac:dyDescent="0.2">
      <c r="A1131" s="27"/>
    </row>
    <row r="1132" spans="1:1" x14ac:dyDescent="0.2">
      <c r="A1132" s="27"/>
    </row>
    <row r="1133" spans="1:1" x14ac:dyDescent="0.2">
      <c r="A1133" s="27"/>
    </row>
    <row r="1134" spans="1:1" x14ac:dyDescent="0.2">
      <c r="A1134" s="27"/>
    </row>
    <row r="1135" spans="1:1" x14ac:dyDescent="0.2">
      <c r="A1135" s="27"/>
    </row>
    <row r="1136" spans="1:1" x14ac:dyDescent="0.2">
      <c r="A1136" s="27"/>
    </row>
    <row r="1137" spans="1:1" x14ac:dyDescent="0.2">
      <c r="A1137" s="27"/>
    </row>
    <row r="1138" spans="1:1" x14ac:dyDescent="0.2">
      <c r="A1138" s="27"/>
    </row>
    <row r="1139" spans="1:1" x14ac:dyDescent="0.2">
      <c r="A1139" s="27"/>
    </row>
    <row r="1140" spans="1:1" x14ac:dyDescent="0.2">
      <c r="A1140" s="27"/>
    </row>
    <row r="1141" spans="1:1" x14ac:dyDescent="0.2">
      <c r="A1141" s="27"/>
    </row>
    <row r="1142" spans="1:1" x14ac:dyDescent="0.2">
      <c r="A1142" s="27"/>
    </row>
    <row r="1143" spans="1:1" x14ac:dyDescent="0.2">
      <c r="A1143" s="27"/>
    </row>
    <row r="1144" spans="1:1" x14ac:dyDescent="0.2">
      <c r="A1144" s="27"/>
    </row>
    <row r="1145" spans="1:1" x14ac:dyDescent="0.2">
      <c r="A1145" s="27"/>
    </row>
    <row r="1146" spans="1:1" x14ac:dyDescent="0.2">
      <c r="A1146" s="27"/>
    </row>
    <row r="1147" spans="1:1" x14ac:dyDescent="0.2">
      <c r="A1147" s="27"/>
    </row>
    <row r="1148" spans="1:1" x14ac:dyDescent="0.2">
      <c r="A1148" s="27"/>
    </row>
    <row r="1149" spans="1:1" x14ac:dyDescent="0.2">
      <c r="A1149" s="27"/>
    </row>
    <row r="1150" spans="1:1" x14ac:dyDescent="0.2">
      <c r="A1150" s="27"/>
    </row>
    <row r="1151" spans="1:1" x14ac:dyDescent="0.2">
      <c r="A1151" s="27"/>
    </row>
    <row r="1152" spans="1:1" x14ac:dyDescent="0.2">
      <c r="A1152" s="27"/>
    </row>
    <row r="1153" spans="1:1" x14ac:dyDescent="0.2">
      <c r="A1153" s="27"/>
    </row>
    <row r="1154" spans="1:1" x14ac:dyDescent="0.2">
      <c r="A1154" s="27"/>
    </row>
    <row r="1155" spans="1:1" x14ac:dyDescent="0.2">
      <c r="A1155" s="27"/>
    </row>
    <row r="1156" spans="1:1" x14ac:dyDescent="0.2">
      <c r="A1156" s="27"/>
    </row>
    <row r="1157" spans="1:1" x14ac:dyDescent="0.2">
      <c r="A1157" s="27"/>
    </row>
    <row r="1158" spans="1:1" x14ac:dyDescent="0.2">
      <c r="A1158" s="27"/>
    </row>
    <row r="1159" spans="1:1" x14ac:dyDescent="0.2">
      <c r="A1159" s="27"/>
    </row>
    <row r="1160" spans="1:1" x14ac:dyDescent="0.2">
      <c r="A1160" s="27"/>
    </row>
    <row r="1161" spans="1:1" x14ac:dyDescent="0.2">
      <c r="A1161" s="27"/>
    </row>
    <row r="1162" spans="1:1" x14ac:dyDescent="0.2">
      <c r="A1162" s="27"/>
    </row>
    <row r="1163" spans="1:1" x14ac:dyDescent="0.2">
      <c r="A1163" s="27"/>
    </row>
    <row r="1164" spans="1:1" x14ac:dyDescent="0.2">
      <c r="A1164" s="27"/>
    </row>
    <row r="1165" spans="1:1" x14ac:dyDescent="0.2">
      <c r="A1165" s="27"/>
    </row>
    <row r="1166" spans="1:1" x14ac:dyDescent="0.2">
      <c r="A1166" s="27"/>
    </row>
    <row r="1167" spans="1:1" x14ac:dyDescent="0.2">
      <c r="A1167" s="27"/>
    </row>
    <row r="1168" spans="1:1" x14ac:dyDescent="0.2">
      <c r="A1168" s="27"/>
    </row>
    <row r="1169" spans="1:1" x14ac:dyDescent="0.2">
      <c r="A1169" s="27"/>
    </row>
    <row r="1170" spans="1:1" x14ac:dyDescent="0.2">
      <c r="A1170" s="27"/>
    </row>
    <row r="1171" spans="1:1" x14ac:dyDescent="0.2">
      <c r="A1171" s="27"/>
    </row>
    <row r="1172" spans="1:1" x14ac:dyDescent="0.2">
      <c r="A1172" s="27"/>
    </row>
    <row r="1173" spans="1:1" x14ac:dyDescent="0.2">
      <c r="A1173" s="27"/>
    </row>
    <row r="1174" spans="1:1" x14ac:dyDescent="0.2">
      <c r="A1174" s="27"/>
    </row>
    <row r="1175" spans="1:1" x14ac:dyDescent="0.2">
      <c r="A1175" s="27"/>
    </row>
    <row r="1176" spans="1:1" x14ac:dyDescent="0.2">
      <c r="A1176" s="27"/>
    </row>
    <row r="1177" spans="1:1" x14ac:dyDescent="0.2">
      <c r="A1177" s="27"/>
    </row>
    <row r="1178" spans="1:1" x14ac:dyDescent="0.2">
      <c r="A1178" s="27"/>
    </row>
    <row r="1179" spans="1:1" x14ac:dyDescent="0.2">
      <c r="A1179" s="27"/>
    </row>
    <row r="1180" spans="1:1" x14ac:dyDescent="0.2">
      <c r="A1180" s="27"/>
    </row>
    <row r="1181" spans="1:1" x14ac:dyDescent="0.2">
      <c r="A1181" s="27"/>
    </row>
    <row r="1182" spans="1:1" x14ac:dyDescent="0.2">
      <c r="A1182" s="27"/>
    </row>
    <row r="1183" spans="1:1" x14ac:dyDescent="0.2">
      <c r="A1183" s="27"/>
    </row>
    <row r="1184" spans="1:1" x14ac:dyDescent="0.2">
      <c r="A1184" s="27"/>
    </row>
    <row r="1185" spans="1:1" x14ac:dyDescent="0.2">
      <c r="A1185" s="27"/>
    </row>
    <row r="1186" spans="1:1" x14ac:dyDescent="0.2">
      <c r="A1186" s="27"/>
    </row>
    <row r="1187" spans="1:1" x14ac:dyDescent="0.2">
      <c r="A1187" s="27"/>
    </row>
    <row r="1188" spans="1:1" x14ac:dyDescent="0.2">
      <c r="A1188" s="27"/>
    </row>
    <row r="1189" spans="1:1" x14ac:dyDescent="0.2">
      <c r="A1189" s="27"/>
    </row>
    <row r="1190" spans="1:1" x14ac:dyDescent="0.2">
      <c r="A1190" s="27"/>
    </row>
    <row r="1191" spans="1:1" x14ac:dyDescent="0.2">
      <c r="A1191" s="27"/>
    </row>
    <row r="1192" spans="1:1" x14ac:dyDescent="0.2">
      <c r="A1192" s="27"/>
    </row>
    <row r="1193" spans="1:1" x14ac:dyDescent="0.2">
      <c r="A1193" s="27"/>
    </row>
    <row r="1194" spans="1:1" x14ac:dyDescent="0.2">
      <c r="A1194" s="27"/>
    </row>
    <row r="1195" spans="1:1" x14ac:dyDescent="0.2">
      <c r="A1195" s="27"/>
    </row>
    <row r="1196" spans="1:1" x14ac:dyDescent="0.2">
      <c r="A1196" s="27"/>
    </row>
    <row r="1197" spans="1:1" x14ac:dyDescent="0.2">
      <c r="A1197" s="27"/>
    </row>
    <row r="1198" spans="1:1" x14ac:dyDescent="0.2">
      <c r="A1198" s="27"/>
    </row>
    <row r="1199" spans="1:1" x14ac:dyDescent="0.2">
      <c r="A1199" s="27"/>
    </row>
    <row r="1200" spans="1:1" x14ac:dyDescent="0.2">
      <c r="A1200" s="27"/>
    </row>
    <row r="1201" spans="1:1" x14ac:dyDescent="0.2">
      <c r="A1201" s="27"/>
    </row>
    <row r="1202" spans="1:1" x14ac:dyDescent="0.2">
      <c r="A1202" s="27"/>
    </row>
    <row r="1203" spans="1:1" x14ac:dyDescent="0.2">
      <c r="A1203" s="27"/>
    </row>
    <row r="1204" spans="1:1" x14ac:dyDescent="0.2">
      <c r="A1204" s="27"/>
    </row>
    <row r="1205" spans="1:1" x14ac:dyDescent="0.2">
      <c r="A1205" s="27"/>
    </row>
    <row r="1206" spans="1:1" x14ac:dyDescent="0.2">
      <c r="A1206" s="27"/>
    </row>
    <row r="1207" spans="1:1" x14ac:dyDescent="0.2">
      <c r="A1207" s="27"/>
    </row>
    <row r="1208" spans="1:1" x14ac:dyDescent="0.2">
      <c r="A1208" s="27"/>
    </row>
    <row r="1209" spans="1:1" x14ac:dyDescent="0.2">
      <c r="A1209" s="27"/>
    </row>
    <row r="1210" spans="1:1" x14ac:dyDescent="0.2">
      <c r="A1210" s="27"/>
    </row>
    <row r="1211" spans="1:1" x14ac:dyDescent="0.2">
      <c r="A1211" s="27"/>
    </row>
    <row r="1212" spans="1:1" x14ac:dyDescent="0.2">
      <c r="A1212" s="27"/>
    </row>
    <row r="1213" spans="1:1" x14ac:dyDescent="0.2">
      <c r="A1213" s="27"/>
    </row>
    <row r="1214" spans="1:1" x14ac:dyDescent="0.2">
      <c r="A1214" s="27"/>
    </row>
    <row r="1215" spans="1:1" x14ac:dyDescent="0.2">
      <c r="A1215" s="27"/>
    </row>
    <row r="1216" spans="1:1" x14ac:dyDescent="0.2">
      <c r="A1216" s="27"/>
    </row>
    <row r="1217" spans="1:1" x14ac:dyDescent="0.2">
      <c r="A1217" s="27"/>
    </row>
    <row r="1218" spans="1:1" x14ac:dyDescent="0.2">
      <c r="A1218" s="27"/>
    </row>
    <row r="1219" spans="1:1" x14ac:dyDescent="0.2">
      <c r="A1219" s="27"/>
    </row>
    <row r="1220" spans="1:1" x14ac:dyDescent="0.2">
      <c r="A1220" s="27"/>
    </row>
    <row r="1221" spans="1:1" x14ac:dyDescent="0.2">
      <c r="A1221" s="27"/>
    </row>
    <row r="1222" spans="1:1" x14ac:dyDescent="0.2">
      <c r="A1222" s="27"/>
    </row>
    <row r="1223" spans="1:1" x14ac:dyDescent="0.2">
      <c r="A1223" s="27"/>
    </row>
    <row r="1224" spans="1:1" x14ac:dyDescent="0.2">
      <c r="A1224" s="27"/>
    </row>
    <row r="1225" spans="1:1" x14ac:dyDescent="0.2">
      <c r="A1225" s="27"/>
    </row>
    <row r="1226" spans="1:1" x14ac:dyDescent="0.2">
      <c r="A1226" s="27"/>
    </row>
    <row r="1227" spans="1:1" x14ac:dyDescent="0.2">
      <c r="A1227" s="27"/>
    </row>
    <row r="1228" spans="1:1" x14ac:dyDescent="0.2">
      <c r="A1228" s="27"/>
    </row>
    <row r="1229" spans="1:1" x14ac:dyDescent="0.2">
      <c r="A1229" s="27"/>
    </row>
    <row r="1230" spans="1:1" x14ac:dyDescent="0.2">
      <c r="A1230" s="27"/>
    </row>
    <row r="1231" spans="1:1" x14ac:dyDescent="0.2">
      <c r="A1231" s="27"/>
    </row>
    <row r="1232" spans="1:1" x14ac:dyDescent="0.2">
      <c r="A1232" s="27"/>
    </row>
    <row r="1233" spans="1:1" x14ac:dyDescent="0.2">
      <c r="A1233" s="27"/>
    </row>
    <row r="1234" spans="1:1" x14ac:dyDescent="0.2">
      <c r="A1234" s="27"/>
    </row>
    <row r="1235" spans="1:1" x14ac:dyDescent="0.2">
      <c r="A1235" s="27"/>
    </row>
    <row r="1236" spans="1:1" x14ac:dyDescent="0.2">
      <c r="A1236" s="27"/>
    </row>
    <row r="1237" spans="1:1" x14ac:dyDescent="0.2">
      <c r="A1237" s="27"/>
    </row>
    <row r="1238" spans="1:1" x14ac:dyDescent="0.2">
      <c r="A1238" s="27"/>
    </row>
    <row r="1239" spans="1:1" x14ac:dyDescent="0.2">
      <c r="A1239" s="27"/>
    </row>
    <row r="1240" spans="1:1" x14ac:dyDescent="0.2">
      <c r="A1240" s="27"/>
    </row>
    <row r="1241" spans="1:1" x14ac:dyDescent="0.2">
      <c r="A1241" s="27"/>
    </row>
    <row r="1242" spans="1:1" x14ac:dyDescent="0.2">
      <c r="A1242" s="27"/>
    </row>
    <row r="1243" spans="1:1" x14ac:dyDescent="0.2">
      <c r="A1243" s="27"/>
    </row>
    <row r="1244" spans="1:1" x14ac:dyDescent="0.2">
      <c r="A1244" s="27"/>
    </row>
    <row r="1245" spans="1:1" x14ac:dyDescent="0.2">
      <c r="A1245" s="27"/>
    </row>
    <row r="1246" spans="1:1" x14ac:dyDescent="0.2">
      <c r="A1246" s="27"/>
    </row>
    <row r="1247" spans="1:1" x14ac:dyDescent="0.2">
      <c r="A1247" s="27"/>
    </row>
    <row r="1248" spans="1:1" x14ac:dyDescent="0.2">
      <c r="A1248" s="27"/>
    </row>
    <row r="1249" spans="1:1" x14ac:dyDescent="0.2">
      <c r="A1249" s="27"/>
    </row>
    <row r="1250" spans="1:1" x14ac:dyDescent="0.2">
      <c r="A1250" s="27"/>
    </row>
    <row r="1251" spans="1:1" x14ac:dyDescent="0.2">
      <c r="A1251" s="27"/>
    </row>
    <row r="1252" spans="1:1" x14ac:dyDescent="0.2">
      <c r="A1252" s="27"/>
    </row>
    <row r="1253" spans="1:1" x14ac:dyDescent="0.2">
      <c r="A1253" s="27"/>
    </row>
    <row r="1254" spans="1:1" x14ac:dyDescent="0.2">
      <c r="A1254" s="27"/>
    </row>
    <row r="1255" spans="1:1" x14ac:dyDescent="0.2">
      <c r="A1255" s="27"/>
    </row>
    <row r="1256" spans="1:1" x14ac:dyDescent="0.2">
      <c r="A1256" s="27"/>
    </row>
    <row r="1257" spans="1:1" x14ac:dyDescent="0.2">
      <c r="A1257" s="27"/>
    </row>
    <row r="1258" spans="1:1" x14ac:dyDescent="0.2">
      <c r="A1258" s="27"/>
    </row>
    <row r="1259" spans="1:1" x14ac:dyDescent="0.2">
      <c r="A1259" s="27"/>
    </row>
    <row r="1260" spans="1:1" x14ac:dyDescent="0.2">
      <c r="A1260" s="27"/>
    </row>
    <row r="1261" spans="1:1" x14ac:dyDescent="0.2">
      <c r="A1261" s="27"/>
    </row>
    <row r="1262" spans="1:1" x14ac:dyDescent="0.2">
      <c r="A1262" s="27"/>
    </row>
    <row r="1263" spans="1:1" x14ac:dyDescent="0.2">
      <c r="A1263" s="27"/>
    </row>
    <row r="1264" spans="1:1" x14ac:dyDescent="0.2">
      <c r="A1264" s="27"/>
    </row>
    <row r="1265" spans="1:1" x14ac:dyDescent="0.2">
      <c r="A1265" s="27"/>
    </row>
    <row r="1266" spans="1:1" x14ac:dyDescent="0.2">
      <c r="A1266" s="27"/>
    </row>
    <row r="1267" spans="1:1" x14ac:dyDescent="0.2">
      <c r="A1267" s="27"/>
    </row>
    <row r="1268" spans="1:1" x14ac:dyDescent="0.2">
      <c r="A1268" s="27"/>
    </row>
    <row r="1269" spans="1:1" x14ac:dyDescent="0.2">
      <c r="A1269" s="27"/>
    </row>
    <row r="1270" spans="1:1" x14ac:dyDescent="0.2">
      <c r="A1270" s="27"/>
    </row>
    <row r="1271" spans="1:1" x14ac:dyDescent="0.2">
      <c r="A1271" s="27"/>
    </row>
    <row r="1272" spans="1:1" x14ac:dyDescent="0.2">
      <c r="A1272" s="27"/>
    </row>
    <row r="1273" spans="1:1" x14ac:dyDescent="0.2">
      <c r="A1273" s="27"/>
    </row>
    <row r="1274" spans="1:1" x14ac:dyDescent="0.2">
      <c r="A1274" s="27"/>
    </row>
    <row r="1275" spans="1:1" x14ac:dyDescent="0.2">
      <c r="A1275" s="27"/>
    </row>
    <row r="1276" spans="1:1" x14ac:dyDescent="0.2">
      <c r="A1276" s="27"/>
    </row>
    <row r="1277" spans="1:1" x14ac:dyDescent="0.2">
      <c r="A1277" s="27"/>
    </row>
    <row r="1278" spans="1:1" x14ac:dyDescent="0.2">
      <c r="A1278" s="27"/>
    </row>
    <row r="1279" spans="1:1" x14ac:dyDescent="0.2">
      <c r="A1279" s="27"/>
    </row>
    <row r="1280" spans="1:1" x14ac:dyDescent="0.2">
      <c r="A1280" s="27"/>
    </row>
    <row r="1281" spans="1:1" x14ac:dyDescent="0.2">
      <c r="A1281" s="27"/>
    </row>
    <row r="1282" spans="1:1" x14ac:dyDescent="0.2">
      <c r="A1282" s="27"/>
    </row>
    <row r="1283" spans="1:1" x14ac:dyDescent="0.2">
      <c r="A1283" s="27"/>
    </row>
    <row r="1284" spans="1:1" x14ac:dyDescent="0.2">
      <c r="A1284" s="27"/>
    </row>
    <row r="1285" spans="1:1" x14ac:dyDescent="0.2">
      <c r="A1285" s="27"/>
    </row>
    <row r="1286" spans="1:1" x14ac:dyDescent="0.2">
      <c r="A1286" s="27"/>
    </row>
    <row r="1287" spans="1:1" x14ac:dyDescent="0.2">
      <c r="A1287" s="27"/>
    </row>
    <row r="1288" spans="1:1" x14ac:dyDescent="0.2">
      <c r="A1288" s="27"/>
    </row>
    <row r="1289" spans="1:1" x14ac:dyDescent="0.2">
      <c r="A1289" s="27"/>
    </row>
    <row r="1290" spans="1:1" x14ac:dyDescent="0.2">
      <c r="A1290" s="27"/>
    </row>
    <row r="1291" spans="1:1" x14ac:dyDescent="0.2">
      <c r="A1291" s="27"/>
    </row>
    <row r="1292" spans="1:1" x14ac:dyDescent="0.2">
      <c r="A1292" s="27"/>
    </row>
    <row r="1293" spans="1:1" x14ac:dyDescent="0.2">
      <c r="A1293" s="27"/>
    </row>
    <row r="1294" spans="1:1" x14ac:dyDescent="0.2">
      <c r="A1294" s="27"/>
    </row>
    <row r="1295" spans="1:1" x14ac:dyDescent="0.2">
      <c r="A1295" s="27"/>
    </row>
    <row r="1296" spans="1:1" x14ac:dyDescent="0.2">
      <c r="A1296" s="27"/>
    </row>
    <row r="1297" spans="1:1" x14ac:dyDescent="0.2">
      <c r="A1297" s="27"/>
    </row>
    <row r="1298" spans="1:1" x14ac:dyDescent="0.2">
      <c r="A1298" s="27"/>
    </row>
    <row r="1299" spans="1:1" x14ac:dyDescent="0.2">
      <c r="A1299" s="27"/>
    </row>
    <row r="1300" spans="1:1" x14ac:dyDescent="0.2">
      <c r="A1300" s="27"/>
    </row>
    <row r="1301" spans="1:1" x14ac:dyDescent="0.2">
      <c r="A1301" s="27"/>
    </row>
    <row r="1302" spans="1:1" x14ac:dyDescent="0.2">
      <c r="A1302" s="27"/>
    </row>
    <row r="1303" spans="1:1" x14ac:dyDescent="0.2">
      <c r="A1303" s="27"/>
    </row>
    <row r="1304" spans="1:1" x14ac:dyDescent="0.2">
      <c r="A1304" s="27"/>
    </row>
    <row r="1305" spans="1:1" x14ac:dyDescent="0.2">
      <c r="A1305" s="27"/>
    </row>
    <row r="1306" spans="1:1" x14ac:dyDescent="0.2">
      <c r="A1306" s="27"/>
    </row>
    <row r="1307" spans="1:1" x14ac:dyDescent="0.2">
      <c r="A1307" s="27"/>
    </row>
    <row r="1308" spans="1:1" x14ac:dyDescent="0.2">
      <c r="A1308" s="27"/>
    </row>
    <row r="1309" spans="1:1" x14ac:dyDescent="0.2">
      <c r="A1309" s="27"/>
    </row>
    <row r="1310" spans="1:1" x14ac:dyDescent="0.2">
      <c r="A1310" s="27"/>
    </row>
    <row r="1311" spans="1:1" x14ac:dyDescent="0.2">
      <c r="A1311" s="27"/>
    </row>
    <row r="1312" spans="1:1" x14ac:dyDescent="0.2">
      <c r="A1312" s="27"/>
    </row>
    <row r="1313" spans="1:1" x14ac:dyDescent="0.2">
      <c r="A1313" s="27"/>
    </row>
    <row r="1314" spans="1:1" x14ac:dyDescent="0.2">
      <c r="A1314" s="27"/>
    </row>
    <row r="1315" spans="1:1" x14ac:dyDescent="0.2">
      <c r="A1315" s="27"/>
    </row>
    <row r="1316" spans="1:1" x14ac:dyDescent="0.2">
      <c r="A1316" s="27"/>
    </row>
    <row r="1317" spans="1:1" x14ac:dyDescent="0.2">
      <c r="A1317" s="27"/>
    </row>
    <row r="1318" spans="1:1" x14ac:dyDescent="0.2">
      <c r="A1318" s="27"/>
    </row>
    <row r="1319" spans="1:1" x14ac:dyDescent="0.2">
      <c r="A1319" s="27"/>
    </row>
    <row r="1320" spans="1:1" x14ac:dyDescent="0.2">
      <c r="A1320" s="27"/>
    </row>
    <row r="1321" spans="1:1" x14ac:dyDescent="0.2">
      <c r="A1321" s="27"/>
    </row>
    <row r="1322" spans="1:1" x14ac:dyDescent="0.2">
      <c r="A1322" s="27"/>
    </row>
    <row r="1323" spans="1:1" x14ac:dyDescent="0.2">
      <c r="A1323" s="27"/>
    </row>
    <row r="1324" spans="1:1" x14ac:dyDescent="0.2">
      <c r="A1324" s="27"/>
    </row>
    <row r="1325" spans="1:1" x14ac:dyDescent="0.2">
      <c r="A1325" s="27"/>
    </row>
    <row r="1326" spans="1:1" x14ac:dyDescent="0.2">
      <c r="A1326" s="27"/>
    </row>
    <row r="1327" spans="1:1" x14ac:dyDescent="0.2">
      <c r="A1327" s="27"/>
    </row>
    <row r="1328" spans="1:1" x14ac:dyDescent="0.2">
      <c r="A1328" s="27"/>
    </row>
    <row r="1329" spans="1:1" x14ac:dyDescent="0.2">
      <c r="A1329" s="27"/>
    </row>
    <row r="1330" spans="1:1" x14ac:dyDescent="0.2">
      <c r="A1330" s="27"/>
    </row>
    <row r="1331" spans="1:1" x14ac:dyDescent="0.2">
      <c r="A1331" s="27"/>
    </row>
    <row r="1332" spans="1:1" x14ac:dyDescent="0.2">
      <c r="A1332" s="27"/>
    </row>
    <row r="1333" spans="1:1" x14ac:dyDescent="0.2">
      <c r="A1333" s="27"/>
    </row>
    <row r="1334" spans="1:1" x14ac:dyDescent="0.2">
      <c r="A1334" s="27"/>
    </row>
    <row r="1335" spans="1:1" x14ac:dyDescent="0.2">
      <c r="A1335" s="27"/>
    </row>
    <row r="1336" spans="1:1" x14ac:dyDescent="0.2">
      <c r="A1336" s="27"/>
    </row>
    <row r="1337" spans="1:1" x14ac:dyDescent="0.2">
      <c r="A1337" s="27"/>
    </row>
    <row r="1338" spans="1:1" x14ac:dyDescent="0.2">
      <c r="A1338" s="27"/>
    </row>
    <row r="1339" spans="1:1" x14ac:dyDescent="0.2">
      <c r="A1339" s="27"/>
    </row>
    <row r="1340" spans="1:1" x14ac:dyDescent="0.2">
      <c r="A1340" s="27"/>
    </row>
    <row r="1341" spans="1:1" x14ac:dyDescent="0.2">
      <c r="A1341" s="27"/>
    </row>
    <row r="1342" spans="1:1" x14ac:dyDescent="0.2">
      <c r="A1342" s="27"/>
    </row>
    <row r="1343" spans="1:1" x14ac:dyDescent="0.2">
      <c r="A1343" s="27"/>
    </row>
    <row r="1344" spans="1:1" x14ac:dyDescent="0.2">
      <c r="A1344" s="27"/>
    </row>
    <row r="1345" spans="1:1" x14ac:dyDescent="0.2">
      <c r="A1345" s="27"/>
    </row>
    <row r="1346" spans="1:1" x14ac:dyDescent="0.2">
      <c r="A1346" s="27"/>
    </row>
    <row r="1347" spans="1:1" x14ac:dyDescent="0.2">
      <c r="A1347" s="27"/>
    </row>
    <row r="1348" spans="1:1" x14ac:dyDescent="0.2">
      <c r="A1348" s="27"/>
    </row>
    <row r="1349" spans="1:1" x14ac:dyDescent="0.2">
      <c r="A1349" s="27"/>
    </row>
    <row r="1350" spans="1:1" x14ac:dyDescent="0.2">
      <c r="A1350" s="27"/>
    </row>
    <row r="1351" spans="1:1" x14ac:dyDescent="0.2">
      <c r="A1351" s="27"/>
    </row>
    <row r="1352" spans="1:1" x14ac:dyDescent="0.2">
      <c r="A1352" s="27"/>
    </row>
    <row r="1353" spans="1:1" x14ac:dyDescent="0.2">
      <c r="A1353" s="27"/>
    </row>
    <row r="1354" spans="1:1" x14ac:dyDescent="0.2">
      <c r="A1354" s="27"/>
    </row>
    <row r="1355" spans="1:1" x14ac:dyDescent="0.2">
      <c r="A1355" s="27"/>
    </row>
    <row r="1356" spans="1:1" x14ac:dyDescent="0.2">
      <c r="A1356" s="27"/>
    </row>
    <row r="1357" spans="1:1" x14ac:dyDescent="0.2">
      <c r="A1357" s="27"/>
    </row>
    <row r="1358" spans="1:1" x14ac:dyDescent="0.2">
      <c r="A1358" s="27"/>
    </row>
    <row r="1359" spans="1:1" x14ac:dyDescent="0.2">
      <c r="A1359" s="27"/>
    </row>
    <row r="1360" spans="1:1" x14ac:dyDescent="0.2">
      <c r="A1360" s="27"/>
    </row>
    <row r="1361" spans="1:1" x14ac:dyDescent="0.2">
      <c r="A1361" s="27"/>
    </row>
    <row r="1362" spans="1:1" x14ac:dyDescent="0.2">
      <c r="A1362" s="27"/>
    </row>
    <row r="1363" spans="1:1" x14ac:dyDescent="0.2">
      <c r="A1363" s="27"/>
    </row>
    <row r="1364" spans="1:1" x14ac:dyDescent="0.2">
      <c r="A1364" s="27"/>
    </row>
    <row r="1365" spans="1:1" x14ac:dyDescent="0.2">
      <c r="A1365" s="27"/>
    </row>
    <row r="1366" spans="1:1" x14ac:dyDescent="0.2">
      <c r="A1366" s="27"/>
    </row>
    <row r="1367" spans="1:1" x14ac:dyDescent="0.2">
      <c r="A1367" s="27"/>
    </row>
    <row r="1368" spans="1:1" x14ac:dyDescent="0.2">
      <c r="A1368" s="27"/>
    </row>
    <row r="1369" spans="1:1" x14ac:dyDescent="0.2">
      <c r="A1369" s="27"/>
    </row>
    <row r="1370" spans="1:1" x14ac:dyDescent="0.2">
      <c r="A1370" s="27"/>
    </row>
    <row r="1371" spans="1:1" x14ac:dyDescent="0.2">
      <c r="A1371" s="27"/>
    </row>
    <row r="1372" spans="1:1" x14ac:dyDescent="0.2">
      <c r="A1372" s="27"/>
    </row>
    <row r="1373" spans="1:1" x14ac:dyDescent="0.2">
      <c r="A1373" s="27"/>
    </row>
    <row r="1374" spans="1:1" x14ac:dyDescent="0.2">
      <c r="A1374" s="27"/>
    </row>
    <row r="1375" spans="1:1" x14ac:dyDescent="0.2">
      <c r="A1375" s="27"/>
    </row>
    <row r="1376" spans="1:1" x14ac:dyDescent="0.2">
      <c r="A1376" s="27"/>
    </row>
    <row r="1377" spans="1:1" x14ac:dyDescent="0.2">
      <c r="A1377" s="27"/>
    </row>
    <row r="1378" spans="1:1" x14ac:dyDescent="0.2">
      <c r="A1378" s="27"/>
    </row>
    <row r="1379" spans="1:1" x14ac:dyDescent="0.2">
      <c r="A1379" s="27"/>
    </row>
    <row r="1380" spans="1:1" x14ac:dyDescent="0.2">
      <c r="A1380" s="27"/>
    </row>
    <row r="1381" spans="1:1" x14ac:dyDescent="0.2">
      <c r="A1381" s="27"/>
    </row>
    <row r="1382" spans="1:1" x14ac:dyDescent="0.2">
      <c r="A1382" s="27"/>
    </row>
    <row r="1383" spans="1:1" x14ac:dyDescent="0.2">
      <c r="A1383" s="27"/>
    </row>
    <row r="1384" spans="1:1" x14ac:dyDescent="0.2">
      <c r="A1384" s="27"/>
    </row>
    <row r="1385" spans="1:1" x14ac:dyDescent="0.2">
      <c r="A1385" s="27"/>
    </row>
    <row r="1386" spans="1:1" x14ac:dyDescent="0.2">
      <c r="A1386" s="27"/>
    </row>
    <row r="1387" spans="1:1" x14ac:dyDescent="0.2">
      <c r="A1387" s="27"/>
    </row>
    <row r="1388" spans="1:1" x14ac:dyDescent="0.2">
      <c r="A1388" s="27"/>
    </row>
    <row r="1389" spans="1:1" x14ac:dyDescent="0.2">
      <c r="A1389" s="27"/>
    </row>
    <row r="1390" spans="1:1" x14ac:dyDescent="0.2">
      <c r="A1390" s="27"/>
    </row>
    <row r="1391" spans="1:1" x14ac:dyDescent="0.2">
      <c r="A1391" s="27"/>
    </row>
    <row r="1392" spans="1:1" x14ac:dyDescent="0.2">
      <c r="A1392" s="27"/>
    </row>
    <row r="1393" spans="1:1" x14ac:dyDescent="0.2">
      <c r="A1393" s="27"/>
    </row>
    <row r="1394" spans="1:1" x14ac:dyDescent="0.2">
      <c r="A1394" s="27"/>
    </row>
    <row r="1395" spans="1:1" x14ac:dyDescent="0.2">
      <c r="A1395" s="27"/>
    </row>
    <row r="1396" spans="1:1" x14ac:dyDescent="0.2">
      <c r="A1396" s="27"/>
    </row>
    <row r="1397" spans="1:1" x14ac:dyDescent="0.2">
      <c r="A1397" s="27"/>
    </row>
    <row r="1398" spans="1:1" x14ac:dyDescent="0.2">
      <c r="A1398" s="27"/>
    </row>
    <row r="1399" spans="1:1" x14ac:dyDescent="0.2">
      <c r="A1399" s="27"/>
    </row>
    <row r="1400" spans="1:1" x14ac:dyDescent="0.2">
      <c r="A1400" s="27"/>
    </row>
    <row r="1401" spans="1:1" x14ac:dyDescent="0.2">
      <c r="A1401" s="27"/>
    </row>
    <row r="1402" spans="1:1" x14ac:dyDescent="0.2">
      <c r="A1402" s="27"/>
    </row>
    <row r="1403" spans="1:1" x14ac:dyDescent="0.2">
      <c r="A1403" s="27"/>
    </row>
    <row r="1404" spans="1:1" x14ac:dyDescent="0.2">
      <c r="A1404" s="27"/>
    </row>
    <row r="1405" spans="1:1" x14ac:dyDescent="0.2">
      <c r="A1405" s="27"/>
    </row>
    <row r="1406" spans="1:1" x14ac:dyDescent="0.2">
      <c r="A1406" s="27"/>
    </row>
    <row r="1407" spans="1:1" x14ac:dyDescent="0.2">
      <c r="A1407" s="27"/>
    </row>
    <row r="1408" spans="1:1" x14ac:dyDescent="0.2">
      <c r="A1408" s="27"/>
    </row>
    <row r="1409" spans="1:1" x14ac:dyDescent="0.2">
      <c r="A1409" s="27"/>
    </row>
    <row r="1410" spans="1:1" x14ac:dyDescent="0.2">
      <c r="A1410" s="27"/>
    </row>
    <row r="1411" spans="1:1" x14ac:dyDescent="0.2">
      <c r="A1411" s="27"/>
    </row>
    <row r="1412" spans="1:1" x14ac:dyDescent="0.2">
      <c r="A1412" s="27"/>
    </row>
    <row r="1413" spans="1:1" x14ac:dyDescent="0.2">
      <c r="A1413" s="27"/>
    </row>
    <row r="1414" spans="1:1" x14ac:dyDescent="0.2">
      <c r="A1414" s="27"/>
    </row>
    <row r="1415" spans="1:1" x14ac:dyDescent="0.2">
      <c r="A1415" s="27"/>
    </row>
    <row r="1416" spans="1:1" x14ac:dyDescent="0.2">
      <c r="A1416" s="27"/>
    </row>
    <row r="1417" spans="1:1" x14ac:dyDescent="0.2">
      <c r="A1417" s="27"/>
    </row>
    <row r="1418" spans="1:1" x14ac:dyDescent="0.2">
      <c r="A1418" s="27"/>
    </row>
    <row r="1419" spans="1:1" x14ac:dyDescent="0.2">
      <c r="A1419" s="27"/>
    </row>
    <row r="1420" spans="1:1" x14ac:dyDescent="0.2">
      <c r="A1420" s="27"/>
    </row>
    <row r="1421" spans="1:1" x14ac:dyDescent="0.2">
      <c r="A1421" s="27"/>
    </row>
    <row r="1422" spans="1:1" x14ac:dyDescent="0.2">
      <c r="A1422" s="27"/>
    </row>
    <row r="1423" spans="1:1" x14ac:dyDescent="0.2">
      <c r="A1423" s="27"/>
    </row>
    <row r="1424" spans="1:1" x14ac:dyDescent="0.2">
      <c r="A1424" s="27"/>
    </row>
    <row r="1425" spans="1:1" x14ac:dyDescent="0.2">
      <c r="A1425" s="27"/>
    </row>
    <row r="1426" spans="1:1" x14ac:dyDescent="0.2">
      <c r="A1426" s="27"/>
    </row>
    <row r="1427" spans="1:1" x14ac:dyDescent="0.2">
      <c r="A1427" s="27"/>
    </row>
    <row r="1428" spans="1:1" x14ac:dyDescent="0.2">
      <c r="A1428" s="27"/>
    </row>
    <row r="1429" spans="1:1" x14ac:dyDescent="0.2">
      <c r="A1429" s="27"/>
    </row>
    <row r="1430" spans="1:1" x14ac:dyDescent="0.2">
      <c r="A1430" s="27"/>
    </row>
    <row r="1431" spans="1:1" x14ac:dyDescent="0.2">
      <c r="A1431" s="27"/>
    </row>
    <row r="1432" spans="1:1" x14ac:dyDescent="0.2">
      <c r="A1432" s="27"/>
    </row>
    <row r="1433" spans="1:1" x14ac:dyDescent="0.2">
      <c r="A1433" s="27"/>
    </row>
    <row r="1434" spans="1:1" x14ac:dyDescent="0.2">
      <c r="A1434" s="27"/>
    </row>
    <row r="1435" spans="1:1" x14ac:dyDescent="0.2">
      <c r="A1435" s="27"/>
    </row>
    <row r="1436" spans="1:1" x14ac:dyDescent="0.2">
      <c r="A1436" s="27"/>
    </row>
    <row r="1437" spans="1:1" x14ac:dyDescent="0.2">
      <c r="A1437" s="27"/>
    </row>
    <row r="1438" spans="1:1" x14ac:dyDescent="0.2">
      <c r="A1438" s="27"/>
    </row>
    <row r="1439" spans="1:1" x14ac:dyDescent="0.2">
      <c r="A1439" s="27"/>
    </row>
    <row r="1440" spans="1:1" x14ac:dyDescent="0.2">
      <c r="A1440" s="27"/>
    </row>
    <row r="1441" spans="1:1" x14ac:dyDescent="0.2">
      <c r="A1441" s="27"/>
    </row>
    <row r="1442" spans="1:1" x14ac:dyDescent="0.2">
      <c r="A1442" s="27"/>
    </row>
    <row r="1443" spans="1:1" x14ac:dyDescent="0.2">
      <c r="A1443" s="27"/>
    </row>
    <row r="1444" spans="1:1" x14ac:dyDescent="0.2">
      <c r="A1444" s="27"/>
    </row>
    <row r="1445" spans="1:1" x14ac:dyDescent="0.2">
      <c r="A1445" s="27"/>
    </row>
    <row r="1446" spans="1:1" x14ac:dyDescent="0.2">
      <c r="A1446" s="27"/>
    </row>
    <row r="1447" spans="1:1" x14ac:dyDescent="0.2">
      <c r="A1447" s="27"/>
    </row>
    <row r="1448" spans="1:1" x14ac:dyDescent="0.2">
      <c r="A1448" s="27"/>
    </row>
    <row r="1449" spans="1:1" x14ac:dyDescent="0.2">
      <c r="A1449" s="27"/>
    </row>
    <row r="1450" spans="1:1" x14ac:dyDescent="0.2">
      <c r="A1450" s="27"/>
    </row>
    <row r="1451" spans="1:1" x14ac:dyDescent="0.2">
      <c r="A1451" s="27"/>
    </row>
    <row r="1452" spans="1:1" x14ac:dyDescent="0.2">
      <c r="A1452" s="27"/>
    </row>
    <row r="1453" spans="1:1" x14ac:dyDescent="0.2">
      <c r="A1453" s="27"/>
    </row>
    <row r="1454" spans="1:1" x14ac:dyDescent="0.2">
      <c r="A1454" s="27"/>
    </row>
    <row r="1455" spans="1:1" x14ac:dyDescent="0.2">
      <c r="A1455" s="27"/>
    </row>
    <row r="1456" spans="1:1" x14ac:dyDescent="0.2">
      <c r="A1456" s="27"/>
    </row>
    <row r="1457" spans="1:1" x14ac:dyDescent="0.2">
      <c r="A1457" s="27"/>
    </row>
    <row r="1458" spans="1:1" x14ac:dyDescent="0.2">
      <c r="A1458" s="27"/>
    </row>
    <row r="1459" spans="1:1" x14ac:dyDescent="0.2">
      <c r="A1459" s="27"/>
    </row>
    <row r="1460" spans="1:1" x14ac:dyDescent="0.2">
      <c r="A1460" s="27"/>
    </row>
    <row r="1461" spans="1:1" x14ac:dyDescent="0.2">
      <c r="A1461" s="27"/>
    </row>
    <row r="1462" spans="1:1" x14ac:dyDescent="0.2">
      <c r="A1462" s="27"/>
    </row>
    <row r="1463" spans="1:1" x14ac:dyDescent="0.2">
      <c r="A1463" s="27"/>
    </row>
    <row r="1464" spans="1:1" x14ac:dyDescent="0.2">
      <c r="A1464" s="27"/>
    </row>
    <row r="1465" spans="1:1" x14ac:dyDescent="0.2">
      <c r="A1465" s="27"/>
    </row>
    <row r="1466" spans="1:1" x14ac:dyDescent="0.2">
      <c r="A1466" s="27"/>
    </row>
    <row r="1467" spans="1:1" x14ac:dyDescent="0.2">
      <c r="A1467" s="27"/>
    </row>
    <row r="1468" spans="1:1" x14ac:dyDescent="0.2">
      <c r="A1468" s="27"/>
    </row>
    <row r="1469" spans="1:1" x14ac:dyDescent="0.2">
      <c r="A1469" s="27"/>
    </row>
    <row r="1470" spans="1:1" x14ac:dyDescent="0.2">
      <c r="A1470" s="27"/>
    </row>
    <row r="1471" spans="1:1" x14ac:dyDescent="0.2">
      <c r="A1471" s="27"/>
    </row>
    <row r="1472" spans="1:1" x14ac:dyDescent="0.2">
      <c r="A1472" s="27"/>
    </row>
    <row r="1473" spans="1:1" x14ac:dyDescent="0.2">
      <c r="A1473" s="27"/>
    </row>
    <row r="1474" spans="1:1" x14ac:dyDescent="0.2">
      <c r="A1474" s="27"/>
    </row>
    <row r="1475" spans="1:1" x14ac:dyDescent="0.2">
      <c r="A1475" s="27"/>
    </row>
    <row r="1476" spans="1:1" x14ac:dyDescent="0.2">
      <c r="A1476" s="27"/>
    </row>
    <row r="1477" spans="1:1" x14ac:dyDescent="0.2">
      <c r="A1477" s="27"/>
    </row>
    <row r="1478" spans="1:1" x14ac:dyDescent="0.2">
      <c r="A1478" s="27"/>
    </row>
    <row r="1479" spans="1:1" x14ac:dyDescent="0.2">
      <c r="A1479" s="27"/>
    </row>
    <row r="1480" spans="1:1" x14ac:dyDescent="0.2">
      <c r="A1480" s="27"/>
    </row>
    <row r="1481" spans="1:1" x14ac:dyDescent="0.2">
      <c r="A1481" s="27"/>
    </row>
  </sheetData>
  <sheetProtection password="EA27" sheet="1" objects="1" scenarios="1" formatRows="0"/>
  <mergeCells count="42">
    <mergeCell ref="A31:A32"/>
    <mergeCell ref="A34:A35"/>
    <mergeCell ref="A79:A80"/>
    <mergeCell ref="A83:A84"/>
    <mergeCell ref="F6:J6"/>
    <mergeCell ref="A89:A90"/>
    <mergeCell ref="K6:K7"/>
    <mergeCell ref="A21:A22"/>
    <mergeCell ref="A11:A12"/>
    <mergeCell ref="C6:D6"/>
    <mergeCell ref="A87:A88"/>
    <mergeCell ref="A70:A71"/>
    <mergeCell ref="A6:A7"/>
    <mergeCell ref="B6:B7"/>
    <mergeCell ref="A8:A9"/>
    <mergeCell ref="A62:A63"/>
    <mergeCell ref="A64:A65"/>
    <mergeCell ref="A44:A45"/>
    <mergeCell ref="A54:A55"/>
    <mergeCell ref="A57:A58"/>
    <mergeCell ref="A60:A61"/>
    <mergeCell ref="B119:F119"/>
    <mergeCell ref="B120:F120"/>
    <mergeCell ref="A121:J121"/>
    <mergeCell ref="A123:J123"/>
    <mergeCell ref="A66:A67"/>
    <mergeCell ref="A68:A69"/>
    <mergeCell ref="A72:A73"/>
    <mergeCell ref="A74:A75"/>
    <mergeCell ref="A94:A95"/>
    <mergeCell ref="B116:F116"/>
    <mergeCell ref="B117:F117"/>
    <mergeCell ref="A91:A92"/>
    <mergeCell ref="A104:A105"/>
    <mergeCell ref="A85:A86"/>
    <mergeCell ref="A77:A78"/>
    <mergeCell ref="A81:A82"/>
    <mergeCell ref="A1:J1"/>
    <mergeCell ref="A3:J3"/>
    <mergeCell ref="A2:J2"/>
    <mergeCell ref="A5:J5"/>
    <mergeCell ref="A4:J4"/>
  </mergeCells>
  <phoneticPr fontId="3" type="noConversion"/>
  <pageMargins left="0.35433070866141736" right="0.35433070866141736" top="0.39370078740157483" bottom="0.39370078740157483" header="0.51181102362204722" footer="0.51181102362204722"/>
  <pageSetup paperSize="9" scale="7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zoomScale="75" zoomScaleNormal="75" workbookViewId="0">
      <selection activeCell="F25" sqref="F25"/>
    </sheetView>
  </sheetViews>
  <sheetFormatPr defaultColWidth="8.85546875" defaultRowHeight="15.75" x14ac:dyDescent="0.25"/>
  <cols>
    <col min="1" max="1" width="39.5703125" style="34" customWidth="1"/>
    <col min="2" max="2" width="16.5703125" style="34" customWidth="1"/>
    <col min="3" max="3" width="13.85546875" style="34" customWidth="1"/>
    <col min="4" max="4" width="11.5703125" style="34" customWidth="1"/>
    <col min="5" max="5" width="14.42578125" style="34" customWidth="1"/>
    <col min="6" max="6" width="13.42578125" style="34" customWidth="1"/>
    <col min="7" max="7" width="11.5703125" style="34" customWidth="1"/>
    <col min="8" max="8" width="14.140625" style="34" customWidth="1"/>
    <col min="9" max="9" width="15.85546875" style="34" customWidth="1"/>
    <col min="10" max="10" width="38.7109375" style="34" customWidth="1"/>
    <col min="11" max="16384" width="8.85546875" style="34"/>
  </cols>
  <sheetData>
    <row r="1" spans="1:11" ht="18" customHeight="1" x14ac:dyDescent="0.25">
      <c r="A1" s="132" t="s">
        <v>76</v>
      </c>
      <c r="B1" s="132"/>
      <c r="C1" s="132"/>
      <c r="D1" s="132"/>
      <c r="E1" s="132"/>
      <c r="F1" s="132"/>
      <c r="G1" s="132"/>
      <c r="H1" s="132"/>
      <c r="I1" s="132"/>
      <c r="J1" s="132"/>
    </row>
    <row r="2" spans="1:11" ht="17.25" customHeight="1" x14ac:dyDescent="0.25">
      <c r="A2" s="132" t="s">
        <v>77</v>
      </c>
      <c r="B2" s="132"/>
      <c r="C2" s="132"/>
      <c r="D2" s="132"/>
      <c r="E2" s="132"/>
      <c r="F2" s="132"/>
      <c r="G2" s="132"/>
      <c r="H2" s="132"/>
      <c r="I2" s="132"/>
      <c r="J2" s="132"/>
    </row>
    <row r="3" spans="1:11" x14ac:dyDescent="0.25">
      <c r="A3" s="133" t="s">
        <v>32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1" x14ac:dyDescent="0.25">
      <c r="A4" s="51"/>
      <c r="B4" s="51"/>
      <c r="C4" s="51"/>
      <c r="D4" s="51"/>
      <c r="E4" s="51"/>
      <c r="F4" s="51"/>
      <c r="G4" s="51"/>
      <c r="H4" s="51"/>
      <c r="I4" s="51"/>
      <c r="J4" s="51"/>
    </row>
    <row r="5" spans="1:11" x14ac:dyDescent="0.25">
      <c r="A5" s="51"/>
      <c r="B5" s="51"/>
      <c r="C5" s="131" t="s">
        <v>71</v>
      </c>
      <c r="D5" s="131"/>
      <c r="E5" s="131"/>
      <c r="F5" s="131"/>
      <c r="G5" s="131"/>
      <c r="H5" s="131"/>
      <c r="I5" s="51"/>
      <c r="J5" s="51"/>
    </row>
    <row r="6" spans="1:11" s="18" customFormat="1" ht="12.75" customHeight="1" x14ac:dyDescent="0.2">
      <c r="A6" s="119" t="s">
        <v>68</v>
      </c>
      <c r="B6" s="119"/>
      <c r="C6" s="119"/>
      <c r="D6" s="119"/>
      <c r="E6" s="119"/>
      <c r="F6" s="119"/>
      <c r="G6" s="119"/>
      <c r="H6" s="119"/>
      <c r="I6" s="119"/>
      <c r="J6" s="119"/>
    </row>
    <row r="7" spans="1:11" x14ac:dyDescent="0.25">
      <c r="A7" s="42"/>
      <c r="B7" s="42"/>
      <c r="C7" s="42"/>
      <c r="D7" s="42"/>
      <c r="E7" s="42"/>
      <c r="F7" s="42"/>
      <c r="G7" s="42"/>
      <c r="H7" s="42"/>
      <c r="I7" s="42"/>
      <c r="J7" s="38"/>
    </row>
    <row r="8" spans="1:11" s="36" customFormat="1" ht="15" customHeight="1" x14ac:dyDescent="0.25">
      <c r="A8" s="134" t="s">
        <v>28</v>
      </c>
      <c r="B8" s="137" t="s">
        <v>1</v>
      </c>
      <c r="C8" s="48" t="s">
        <v>39</v>
      </c>
      <c r="D8" s="135" t="s">
        <v>41</v>
      </c>
      <c r="E8" s="135"/>
      <c r="F8" s="135"/>
      <c r="G8" s="135"/>
      <c r="H8" s="135"/>
      <c r="I8" s="135"/>
      <c r="J8" s="136" t="s">
        <v>18</v>
      </c>
      <c r="K8" s="35"/>
    </row>
    <row r="9" spans="1:11" ht="63" x14ac:dyDescent="0.25">
      <c r="A9" s="134"/>
      <c r="B9" s="137"/>
      <c r="C9" s="47" t="s">
        <v>2</v>
      </c>
      <c r="D9" s="49" t="s">
        <v>19</v>
      </c>
      <c r="E9" s="49" t="s">
        <v>2</v>
      </c>
      <c r="F9" s="49" t="s">
        <v>20</v>
      </c>
      <c r="G9" s="49" t="s">
        <v>21</v>
      </c>
      <c r="H9" s="49" t="s">
        <v>22</v>
      </c>
      <c r="I9" s="49" t="s">
        <v>23</v>
      </c>
      <c r="J9" s="136"/>
    </row>
    <row r="10" spans="1:11" ht="31.5" x14ac:dyDescent="0.25">
      <c r="A10" s="56" t="s">
        <v>65</v>
      </c>
      <c r="B10" s="23" t="s">
        <v>5</v>
      </c>
      <c r="C10" s="89">
        <f>малые!C8</f>
        <v>4697</v>
      </c>
      <c r="D10" s="43">
        <v>5612</v>
      </c>
      <c r="E10" s="89">
        <f>малые!D8</f>
        <v>4694</v>
      </c>
      <c r="F10" s="90">
        <f>E10/D10*100</f>
        <v>83.642195295794735</v>
      </c>
      <c r="G10" s="44">
        <v>100.1</v>
      </c>
      <c r="H10" s="90">
        <f>E10/C10*100</f>
        <v>99.936129444326156</v>
      </c>
      <c r="I10" s="90">
        <f>H10-G10</f>
        <v>-0.16387055567383868</v>
      </c>
      <c r="J10" s="45" t="s">
        <v>75</v>
      </c>
    </row>
    <row r="11" spans="1:11" ht="31.5" x14ac:dyDescent="0.25">
      <c r="A11" s="56" t="s">
        <v>66</v>
      </c>
      <c r="B11" s="54" t="s">
        <v>9</v>
      </c>
      <c r="C11" s="89">
        <f>малые!C31</f>
        <v>6831</v>
      </c>
      <c r="D11" s="43">
        <v>7086</v>
      </c>
      <c r="E11" s="91">
        <f>малые!D31</f>
        <v>6901</v>
      </c>
      <c r="F11" s="90">
        <f>E11/D11*100</f>
        <v>97.389218176686427</v>
      </c>
      <c r="G11" s="44">
        <v>100.1</v>
      </c>
      <c r="H11" s="90">
        <f>E11/C11*100</f>
        <v>101.02474015517492</v>
      </c>
      <c r="I11" s="90">
        <f>H11-G11</f>
        <v>0.92474015517493058</v>
      </c>
      <c r="J11" s="46"/>
    </row>
    <row r="12" spans="1:11" x14ac:dyDescent="0.25">
      <c r="A12" s="37"/>
      <c r="B12" s="37"/>
      <c r="C12" s="37"/>
      <c r="D12" s="37"/>
      <c r="E12" s="37"/>
      <c r="F12" s="37"/>
      <c r="G12" s="37"/>
      <c r="H12" s="37"/>
      <c r="I12" s="37"/>
      <c r="J12" s="37"/>
    </row>
    <row r="13" spans="1:11" s="31" customFormat="1" x14ac:dyDescent="0.2">
      <c r="A13" s="129" t="s">
        <v>27</v>
      </c>
      <c r="B13" s="129"/>
      <c r="C13" s="129"/>
      <c r="D13" s="120" t="s">
        <v>74</v>
      </c>
      <c r="E13" s="120"/>
      <c r="F13" s="120"/>
      <c r="G13" s="120"/>
      <c r="H13" s="120"/>
      <c r="I13" s="29"/>
      <c r="J13" s="28"/>
    </row>
    <row r="14" spans="1:11" s="31" customFormat="1" ht="19.5" customHeight="1" x14ac:dyDescent="0.2">
      <c r="A14" s="28"/>
      <c r="B14" s="28"/>
      <c r="C14" s="28"/>
      <c r="D14" s="130" t="s">
        <v>25</v>
      </c>
      <c r="E14" s="130"/>
      <c r="F14" s="130"/>
      <c r="G14" s="130"/>
      <c r="H14" s="130"/>
      <c r="I14" s="29"/>
      <c r="J14" s="28"/>
    </row>
    <row r="15" spans="1:11" s="33" customFormat="1" x14ac:dyDescent="0.2">
      <c r="A15" s="18"/>
      <c r="B15" s="18"/>
      <c r="C15" s="18"/>
      <c r="D15" s="32"/>
      <c r="E15" s="32"/>
      <c r="F15" s="32"/>
      <c r="G15" s="32"/>
      <c r="H15" s="32"/>
      <c r="I15" s="32"/>
      <c r="J15" s="18"/>
    </row>
    <row r="16" spans="1:11" s="33" customFormat="1" x14ac:dyDescent="0.2">
      <c r="A16" s="18" t="s">
        <v>26</v>
      </c>
      <c r="B16" s="18"/>
      <c r="C16" s="18"/>
      <c r="D16" s="118" t="s">
        <v>73</v>
      </c>
      <c r="E16" s="118"/>
      <c r="F16" s="118"/>
      <c r="G16" s="118"/>
      <c r="H16" s="118"/>
      <c r="I16" s="32"/>
      <c r="J16" s="18"/>
    </row>
    <row r="17" spans="1:10" s="33" customFormat="1" ht="21.75" customHeight="1" x14ac:dyDescent="0.2">
      <c r="A17" s="18"/>
      <c r="B17" s="18"/>
      <c r="C17" s="18"/>
      <c r="D17" s="128" t="s">
        <v>25</v>
      </c>
      <c r="E17" s="128"/>
      <c r="F17" s="128"/>
      <c r="G17" s="128"/>
      <c r="H17" s="128"/>
      <c r="I17" s="32"/>
      <c r="J17" s="18"/>
    </row>
    <row r="18" spans="1:10" x14ac:dyDescent="0.25">
      <c r="A18" s="37"/>
      <c r="B18" s="37"/>
      <c r="C18" s="37"/>
      <c r="D18" s="37"/>
      <c r="E18" s="37"/>
      <c r="F18" s="37"/>
      <c r="G18" s="37"/>
      <c r="H18" s="37"/>
      <c r="I18" s="37"/>
      <c r="J18" s="37"/>
    </row>
  </sheetData>
  <sheetProtection password="EA27" sheet="1" objects="1" scenarios="1"/>
  <mergeCells count="14">
    <mergeCell ref="A1:J1"/>
    <mergeCell ref="A2:J2"/>
    <mergeCell ref="A3:J3"/>
    <mergeCell ref="A8:A9"/>
    <mergeCell ref="D8:I8"/>
    <mergeCell ref="J8:J9"/>
    <mergeCell ref="A6:J6"/>
    <mergeCell ref="B8:B9"/>
    <mergeCell ref="D17:H17"/>
    <mergeCell ref="D13:H13"/>
    <mergeCell ref="A13:C13"/>
    <mergeCell ref="D14:H14"/>
    <mergeCell ref="C5:H5"/>
    <mergeCell ref="D16:H16"/>
  </mergeCells>
  <phoneticPr fontId="3" type="noConversion"/>
  <pageMargins left="0" right="0" top="0.74803149606299213" bottom="0.74803149606299213" header="0.31496062992125984" footer="0.31496062992125984"/>
  <pageSetup paperSize="9" scale="77" orientation="landscape" r:id="rId1"/>
  <rowBreaks count="1" manualBreakCount="1">
    <brk id="17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3"/>
  <sheetViews>
    <sheetView zoomScale="80" zoomScaleNormal="80" workbookViewId="0">
      <selection activeCell="I17" sqref="I17"/>
    </sheetView>
  </sheetViews>
  <sheetFormatPr defaultRowHeight="12.75" x14ac:dyDescent="0.2"/>
  <cols>
    <col min="1" max="1" width="32.28515625" style="9" customWidth="1"/>
    <col min="2" max="2" width="9.7109375" style="9" customWidth="1"/>
    <col min="3" max="4" width="12.7109375" style="9" customWidth="1"/>
    <col min="5" max="5" width="11.140625" style="9" customWidth="1"/>
    <col min="6" max="6" width="12.7109375" style="9" customWidth="1"/>
    <col min="7" max="7" width="11.28515625" style="9" customWidth="1"/>
    <col min="8" max="8" width="12.7109375" style="9" customWidth="1"/>
    <col min="9" max="9" width="11.42578125" style="9" customWidth="1"/>
    <col min="10" max="10" width="13.7109375" style="9" customWidth="1"/>
    <col min="11" max="11" width="11.7109375" style="9" customWidth="1"/>
    <col min="12" max="12" width="13.7109375" style="9" customWidth="1"/>
    <col min="13" max="13" width="12.140625" style="9" customWidth="1"/>
    <col min="14" max="14" width="13.7109375" style="9" customWidth="1"/>
    <col min="15" max="15" width="11.85546875" style="9" customWidth="1"/>
    <col min="16" max="16" width="38" style="9" customWidth="1"/>
    <col min="17" max="17" width="9.140625" style="9"/>
    <col min="18" max="18" width="21.5703125" style="9" customWidth="1"/>
    <col min="19" max="16384" width="9.140625" style="9"/>
  </cols>
  <sheetData>
    <row r="1" spans="1:18" ht="40.5" customHeight="1" x14ac:dyDescent="0.2">
      <c r="A1" s="138" t="s">
        <v>69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59"/>
    </row>
    <row r="2" spans="1:18" ht="24.75" customHeight="1" x14ac:dyDescent="0.2">
      <c r="A2" s="139" t="s">
        <v>32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50"/>
    </row>
    <row r="3" spans="1:18" s="7" customFormat="1" x14ac:dyDescent="0.2">
      <c r="A3" s="15"/>
      <c r="B3" s="145"/>
      <c r="C3" s="145"/>
      <c r="D3" s="145"/>
      <c r="E3" s="16"/>
      <c r="F3" s="146"/>
      <c r="G3" s="146"/>
      <c r="H3" s="146"/>
      <c r="I3" s="146"/>
      <c r="J3" s="146"/>
      <c r="K3" s="17"/>
      <c r="L3" s="17"/>
      <c r="M3" s="17"/>
      <c r="N3" s="17"/>
      <c r="O3" s="17"/>
      <c r="P3" s="2"/>
    </row>
    <row r="4" spans="1:18" s="7" customFormat="1" ht="15.75" customHeight="1" x14ac:dyDescent="0.2">
      <c r="A4" s="131" t="s">
        <v>71</v>
      </c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2"/>
    </row>
    <row r="5" spans="1:18" s="7" customFormat="1" ht="15.75" x14ac:dyDescent="0.2">
      <c r="A5" s="119" t="s">
        <v>68</v>
      </c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2"/>
    </row>
    <row r="6" spans="1:18" s="7" customFormat="1" x14ac:dyDescent="0.2">
      <c r="A6" s="141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3"/>
    </row>
    <row r="7" spans="1:18" s="7" customFormat="1" ht="15.75" x14ac:dyDescent="0.2">
      <c r="B7" s="3"/>
      <c r="C7" s="3"/>
      <c r="D7" s="3"/>
      <c r="E7" s="3"/>
      <c r="F7" s="6"/>
      <c r="G7" s="6"/>
      <c r="H7" s="142"/>
      <c r="I7" s="142"/>
      <c r="J7" s="142"/>
      <c r="K7" s="6"/>
      <c r="L7" s="6"/>
      <c r="M7" s="6"/>
      <c r="N7" s="6"/>
      <c r="O7" s="6"/>
      <c r="P7" s="38"/>
      <c r="Q7" s="10"/>
      <c r="R7" s="10"/>
    </row>
    <row r="8" spans="1:18" s="7" customFormat="1" ht="20.25" customHeight="1" x14ac:dyDescent="0.2">
      <c r="A8" s="137" t="s">
        <v>0</v>
      </c>
      <c r="B8" s="137" t="s">
        <v>1</v>
      </c>
      <c r="C8" s="23" t="s">
        <v>41</v>
      </c>
      <c r="D8" s="23" t="s">
        <v>42</v>
      </c>
      <c r="E8" s="144" t="s">
        <v>46</v>
      </c>
      <c r="F8" s="23" t="s">
        <v>47</v>
      </c>
      <c r="G8" s="144" t="s">
        <v>53</v>
      </c>
      <c r="H8" s="23" t="s">
        <v>54</v>
      </c>
      <c r="I8" s="144" t="s">
        <v>60</v>
      </c>
      <c r="J8" s="23" t="s">
        <v>55</v>
      </c>
      <c r="K8" s="144" t="s">
        <v>61</v>
      </c>
      <c r="L8" s="23" t="s">
        <v>56</v>
      </c>
      <c r="M8" s="144" t="s">
        <v>62</v>
      </c>
      <c r="N8" s="23" t="s">
        <v>57</v>
      </c>
      <c r="O8" s="144" t="s">
        <v>63</v>
      </c>
      <c r="P8" s="136" t="s">
        <v>64</v>
      </c>
      <c r="Q8" s="10"/>
      <c r="R8" s="10"/>
    </row>
    <row r="9" spans="1:18" s="7" customFormat="1" ht="63.75" customHeight="1" x14ac:dyDescent="0.2">
      <c r="A9" s="137"/>
      <c r="B9" s="137"/>
      <c r="C9" s="55" t="s">
        <v>2</v>
      </c>
      <c r="D9" s="23" t="s">
        <v>3</v>
      </c>
      <c r="E9" s="144"/>
      <c r="F9" s="55" t="s">
        <v>4</v>
      </c>
      <c r="G9" s="144"/>
      <c r="H9" s="55" t="s">
        <v>4</v>
      </c>
      <c r="I9" s="144"/>
      <c r="J9" s="55" t="s">
        <v>4</v>
      </c>
      <c r="K9" s="144"/>
      <c r="L9" s="55" t="s">
        <v>4</v>
      </c>
      <c r="M9" s="144"/>
      <c r="N9" s="55" t="s">
        <v>4</v>
      </c>
      <c r="O9" s="144"/>
      <c r="P9" s="136"/>
      <c r="Q9" s="10"/>
      <c r="R9" s="10"/>
    </row>
    <row r="10" spans="1:18" ht="31.5" x14ac:dyDescent="0.2">
      <c r="A10" s="56" t="s">
        <v>65</v>
      </c>
      <c r="B10" s="23" t="s">
        <v>5</v>
      </c>
      <c r="C10" s="57">
        <f>малые!D8</f>
        <v>4694</v>
      </c>
      <c r="D10" s="57">
        <f>малые!E8</f>
        <v>4700</v>
      </c>
      <c r="E10" s="58">
        <f>D10/C10*100</f>
        <v>100.12782275244993</v>
      </c>
      <c r="F10" s="57">
        <f>малые!F8</f>
        <v>4711</v>
      </c>
      <c r="G10" s="58">
        <f>F10/D10*100</f>
        <v>100.23404255319149</v>
      </c>
      <c r="H10" s="57">
        <f>малые!G8</f>
        <v>4729</v>
      </c>
      <c r="I10" s="58">
        <f>H10/F10*100</f>
        <v>100.3820844831246</v>
      </c>
      <c r="J10" s="57">
        <f>малые!H8</f>
        <v>4755</v>
      </c>
      <c r="K10" s="58">
        <f>J10/H10*100</f>
        <v>100.54979911186297</v>
      </c>
      <c r="L10" s="57">
        <f>малые!I8</f>
        <v>4796</v>
      </c>
      <c r="M10" s="58">
        <f>L10/J10*100</f>
        <v>100.86225026288118</v>
      </c>
      <c r="N10" s="57">
        <f>малые!J8</f>
        <v>4847</v>
      </c>
      <c r="O10" s="58">
        <f>N10/L10*100</f>
        <v>101.06338615512927</v>
      </c>
      <c r="P10" s="12" t="s">
        <v>75</v>
      </c>
    </row>
    <row r="11" spans="1:18" ht="35.25" customHeight="1" x14ac:dyDescent="0.2">
      <c r="A11" s="56" t="s">
        <v>66</v>
      </c>
      <c r="B11" s="54" t="s">
        <v>9</v>
      </c>
      <c r="C11" s="57">
        <f>малые!D31</f>
        <v>6901</v>
      </c>
      <c r="D11" s="57">
        <f>малые!E31</f>
        <v>6928</v>
      </c>
      <c r="E11" s="58">
        <f>D11/C11*100</f>
        <v>100.39124764526881</v>
      </c>
      <c r="F11" s="57">
        <f>малые!F31</f>
        <v>6964</v>
      </c>
      <c r="G11" s="58">
        <f>F11/D11*100</f>
        <v>100.51963048498844</v>
      </c>
      <c r="H11" s="57">
        <f>малые!G31</f>
        <v>7008</v>
      </c>
      <c r="I11" s="58">
        <f>H11/F11*100</f>
        <v>100.6318207926479</v>
      </c>
      <c r="J11" s="57">
        <f>малые!H31</f>
        <v>7065</v>
      </c>
      <c r="K11" s="58">
        <f>J11/H11*100</f>
        <v>100.81335616438356</v>
      </c>
      <c r="L11" s="57">
        <f>малые!I31</f>
        <v>7141</v>
      </c>
      <c r="M11" s="58">
        <f>L11/J11*100</f>
        <v>101.07572540693559</v>
      </c>
      <c r="N11" s="57">
        <f>малые!J31</f>
        <v>7231</v>
      </c>
      <c r="O11" s="58">
        <f>N11/L11*100</f>
        <v>101.26032768519815</v>
      </c>
      <c r="P11" s="12"/>
    </row>
    <row r="12" spans="1:18" x14ac:dyDescent="0.2">
      <c r="A12" s="11"/>
      <c r="B12" s="13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</row>
    <row r="13" spans="1:18" x14ac:dyDescent="0.2">
      <c r="A13" s="11"/>
      <c r="B13" s="13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</row>
    <row r="14" spans="1:18" x14ac:dyDescent="0.2">
      <c r="A14" s="11"/>
      <c r="B14" s="13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</row>
    <row r="15" spans="1:18" x14ac:dyDescent="0.2">
      <c r="A15" s="11"/>
      <c r="B15" s="11"/>
      <c r="C15" s="11"/>
      <c r="D15" s="11"/>
      <c r="E15" s="11"/>
      <c r="F15" s="11"/>
      <c r="G15" s="11"/>
      <c r="H15" s="11"/>
      <c r="I15" s="11"/>
      <c r="J15" s="14"/>
      <c r="K15" s="14"/>
      <c r="L15" s="14"/>
      <c r="M15" s="14"/>
      <c r="N15" s="14"/>
      <c r="O15" s="14"/>
      <c r="P15" s="11"/>
    </row>
    <row r="16" spans="1:18" s="1" customFormat="1" ht="25.5" x14ac:dyDescent="0.2">
      <c r="A16" s="4" t="s">
        <v>27</v>
      </c>
      <c r="B16" s="142" t="s">
        <v>74</v>
      </c>
      <c r="C16" s="142"/>
      <c r="D16" s="142"/>
      <c r="E16" s="142"/>
      <c r="F16" s="142"/>
      <c r="G16" s="6"/>
      <c r="H16" s="5"/>
      <c r="I16" s="5"/>
      <c r="J16" s="5"/>
      <c r="K16" s="5"/>
      <c r="L16" s="5"/>
      <c r="M16" s="5"/>
      <c r="N16" s="5"/>
      <c r="O16" s="5"/>
      <c r="P16" s="4"/>
    </row>
    <row r="17" spans="1:16" s="1" customFormat="1" x14ac:dyDescent="0.2">
      <c r="A17" s="4"/>
      <c r="B17" s="111" t="s">
        <v>25</v>
      </c>
      <c r="C17" s="111"/>
      <c r="D17" s="111"/>
      <c r="E17" s="111"/>
      <c r="F17" s="111"/>
      <c r="G17" s="6"/>
      <c r="H17" s="5"/>
      <c r="I17" s="5"/>
      <c r="J17" s="5"/>
      <c r="K17" s="5"/>
      <c r="L17" s="5"/>
      <c r="M17" s="5"/>
      <c r="N17" s="5"/>
      <c r="O17" s="5"/>
      <c r="P17" s="4"/>
    </row>
    <row r="18" spans="1:16" s="2" customFormat="1" x14ac:dyDescent="0.2">
      <c r="A18" s="7"/>
      <c r="B18" s="7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7"/>
    </row>
    <row r="19" spans="1:16" s="2" customFormat="1" x14ac:dyDescent="0.2">
      <c r="A19" s="7" t="s">
        <v>26</v>
      </c>
      <c r="B19" s="140" t="s">
        <v>73</v>
      </c>
      <c r="C19" s="140"/>
      <c r="D19" s="140"/>
      <c r="E19" s="140"/>
      <c r="F19" s="140"/>
      <c r="G19" s="3"/>
      <c r="H19" s="8"/>
      <c r="I19" s="8"/>
      <c r="J19" s="8"/>
      <c r="K19" s="8"/>
      <c r="L19" s="8"/>
      <c r="M19" s="8"/>
      <c r="N19" s="8"/>
      <c r="O19" s="8"/>
      <c r="P19" s="7"/>
    </row>
    <row r="20" spans="1:16" s="2" customFormat="1" x14ac:dyDescent="0.2">
      <c r="A20" s="7"/>
      <c r="B20" s="141" t="s">
        <v>25</v>
      </c>
      <c r="C20" s="141"/>
      <c r="D20" s="141"/>
      <c r="E20" s="141"/>
      <c r="F20" s="141"/>
      <c r="G20" s="3"/>
      <c r="H20" s="8"/>
      <c r="I20" s="8"/>
      <c r="J20" s="8"/>
      <c r="K20" s="8"/>
      <c r="L20" s="8"/>
      <c r="M20" s="8"/>
      <c r="N20" s="8"/>
      <c r="O20" s="8"/>
      <c r="P20" s="7"/>
    </row>
    <row r="21" spans="1:16" x14ac:dyDescent="0.2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</row>
    <row r="22" spans="1:16" x14ac:dyDescent="0.2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</row>
    <row r="23" spans="1:16" x14ac:dyDescent="0.2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</row>
  </sheetData>
  <sheetProtection password="EA27" sheet="1" objects="1" scenarios="1" formatRows="0"/>
  <mergeCells count="21">
    <mergeCell ref="A8:A9"/>
    <mergeCell ref="B8:B9"/>
    <mergeCell ref="E8:E9"/>
    <mergeCell ref="O8:O9"/>
    <mergeCell ref="K8:K9"/>
    <mergeCell ref="A1:O1"/>
    <mergeCell ref="A2:O2"/>
    <mergeCell ref="B19:F19"/>
    <mergeCell ref="B20:F20"/>
    <mergeCell ref="B16:F16"/>
    <mergeCell ref="A6:P6"/>
    <mergeCell ref="B17:F17"/>
    <mergeCell ref="M8:M9"/>
    <mergeCell ref="P8:P9"/>
    <mergeCell ref="H7:J7"/>
    <mergeCell ref="B3:D3"/>
    <mergeCell ref="F3:J3"/>
    <mergeCell ref="G8:G9"/>
    <mergeCell ref="I8:I9"/>
    <mergeCell ref="A4:O4"/>
    <mergeCell ref="A5:O5"/>
  </mergeCells>
  <phoneticPr fontId="3" type="noConversion"/>
  <pageMargins left="0" right="0.11811023622047245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6</vt:i4>
      </vt:variant>
    </vt:vector>
  </HeadingPairs>
  <TitlesOfParts>
    <vt:vector size="10" baseType="lpstr">
      <vt:lpstr>малые</vt:lpstr>
      <vt:lpstr>средние</vt:lpstr>
      <vt:lpstr>Выполнение инд.плана за 2018</vt:lpstr>
      <vt:lpstr>ИП на 2020 до 2024</vt:lpstr>
      <vt:lpstr>малые!Заголовки_для_печати</vt:lpstr>
      <vt:lpstr>средние!Заголовки_для_печати</vt:lpstr>
      <vt:lpstr>'Выполнение инд.плана за 2018'!Область_печати</vt:lpstr>
      <vt:lpstr>'ИП на 2020 до 2024'!Область_печати</vt:lpstr>
      <vt:lpstr>малые!Область_печати</vt:lpstr>
      <vt:lpstr>средние!Область_печати</vt:lpstr>
    </vt:vector>
  </TitlesOfParts>
  <Company>1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Карякина Надежда Васильевна</cp:lastModifiedBy>
  <cp:lastPrinted>2019-07-30T12:25:10Z</cp:lastPrinted>
  <dcterms:created xsi:type="dcterms:W3CDTF">2010-07-20T04:41:48Z</dcterms:created>
  <dcterms:modified xsi:type="dcterms:W3CDTF">2019-09-13T12:50:39Z</dcterms:modified>
</cp:coreProperties>
</file>